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katarina_curac_skole_hr/Documents/Desktop/Laura web/financijski plan/"/>
    </mc:Choice>
  </mc:AlternateContent>
  <xr:revisionPtr revIDLastSave="0" documentId="8_{73CF2599-3ED7-4809-A129-E61CBEF89B70}" xr6:coauthVersionLast="47" xr6:coauthVersionMax="47" xr10:uidLastSave="{00000000-0000-0000-0000-000000000000}"/>
  <bookViews>
    <workbookView xWindow="-120" yWindow="-120" windowWidth="29040" windowHeight="15720" firstSheet="2" activeTab="4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POSEBNI DIO" sheetId="7" r:id="rId4"/>
    <sheet name="List26" sheetId="35" r:id="rId5"/>
    <sheet name="Rashodi prema funkcijskoj kl" sheetId="5" r:id="rId6"/>
    <sheet name="Račun financiranja" sheetId="6" r:id="rId7"/>
    <sheet name="Račun financiranja po izvorima" sheetId="9" r:id="rId8"/>
    <sheet name="List24" sheetId="33" r:id="rId9"/>
    <sheet name="List25" sheetId="34" r:id="rId10"/>
    <sheet name="List23" sheetId="32" r:id="rId11"/>
    <sheet name="List15" sheetId="24" r:id="rId12"/>
    <sheet name="List16" sheetId="25" r:id="rId13"/>
    <sheet name="List17" sheetId="26" r:id="rId14"/>
    <sheet name="List18" sheetId="27" r:id="rId15"/>
    <sheet name="List19" sheetId="28" r:id="rId16"/>
    <sheet name="List20" sheetId="29" r:id="rId17"/>
    <sheet name="List21" sheetId="30" r:id="rId18"/>
    <sheet name="List22" sheetId="31" r:id="rId19"/>
    <sheet name="List5" sheetId="14" r:id="rId20"/>
    <sheet name="List6" sheetId="15" r:id="rId21"/>
    <sheet name="List7" sheetId="16" r:id="rId22"/>
    <sheet name="List8" sheetId="17" r:id="rId23"/>
    <sheet name="List9" sheetId="18" r:id="rId24"/>
    <sheet name="List10" sheetId="19" r:id="rId25"/>
    <sheet name="List11" sheetId="20" r:id="rId26"/>
    <sheet name="List12" sheetId="21" r:id="rId27"/>
    <sheet name="List13" sheetId="22" r:id="rId28"/>
    <sheet name="List14" sheetId="23" r:id="rId29"/>
    <sheet name="List1" sheetId="11" r:id="rId30"/>
    <sheet name="List3" sheetId="12" r:id="rId31"/>
    <sheet name="List4" sheetId="13" r:id="rId32"/>
    <sheet name="List2" sheetId="2" r:id="rId3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8" i="10"/>
  <c r="G8" i="10"/>
  <c r="G14" i="10" s="1"/>
  <c r="J14" i="10" l="1"/>
  <c r="J22" i="10" s="1"/>
  <c r="J28" i="10" s="1"/>
  <c r="I14" i="10"/>
  <c r="I22" i="10" s="1"/>
  <c r="I28" i="10" s="1"/>
  <c r="H14" i="10"/>
  <c r="H22" i="10" s="1"/>
  <c r="H28" i="10" s="1"/>
  <c r="F29" i="10"/>
  <c r="G22" i="10"/>
  <c r="G28" i="10" s="1"/>
</calcChain>
</file>

<file path=xl/sharedStrings.xml><?xml version="1.0" encoding="utf-8"?>
<sst xmlns="http://schemas.openxmlformats.org/spreadsheetml/2006/main" count="299" uniqueCount="148">
  <si>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</si>
  <si>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</si>
  <si>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</si>
  <si>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</si>
  <si>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</si>
  <si>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</si>
  <si>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</si>
  <si>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</si>
  <si>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</si>
  <si>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</si>
  <si>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</si>
  <si>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</si>
  <si>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</si>
  <si>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</si>
  <si>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</si>
  <si>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</si>
  <si>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</si>
  <si>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</si>
  <si>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</si>
  <si>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</si>
  <si>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</si>
  <si>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</si>
  <si>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</si>
  <si>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</si>
  <si>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</si>
  <si>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</si>
  <si>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</si>
  <si>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</si>
  <si>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</si>
  <si>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</si>
  <si>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</si>
  <si>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</si>
  <si>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</si>
  <si>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</si>
  <si>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</si>
  <si>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</si>
  <si>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</si>
  <si>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</si>
  <si>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</si>
  <si>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</si>
  <si>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</si>
  <si>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</si>
  <si>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</si>
  <si>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</si>
  <si>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</si>
  <si>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</si>
  <si>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</si>
  <si>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</si>
  <si>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</si>
  <si>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</si>
  <si>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</si>
  <si>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</si>
  <si>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</si>
  <si>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</si>
  <si>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</si>
  <si>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</si>
  <si>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</si>
  <si>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</si>
  <si>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</si>
  <si>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</si>
  <si>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</si>
  <si>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</si>
  <si>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</si>
  <si>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</si>
  <si>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</si>
  <si>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</si>
  <si>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</si>
  <si>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</si>
  <si>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</si>
  <si>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</si>
  <si>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</si>
  <si>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</si>
  <si>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</si>
  <si>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</si>
  <si>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</si>
  <si>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</si>
  <si>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</si>
  <si>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</si>
  <si>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</si>
  <si>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</si>
  <si>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rashodi</t>
  </si>
  <si>
    <t>Naknade građanima i kućanstvima</t>
  </si>
  <si>
    <t>Rashodi za dodatna ulaganja na nefinancijskoj imovini</t>
  </si>
  <si>
    <t>Tekuće donacije</t>
  </si>
  <si>
    <t>56 Fondovi EU</t>
  </si>
  <si>
    <t>58 Ostale pomoći -proračunski korisnici</t>
  </si>
  <si>
    <t>59 Pomoći/Fondovi  EU</t>
  </si>
  <si>
    <t>52 Ostale pomoći</t>
  </si>
  <si>
    <t>44 Decentralizirana sredstva</t>
  </si>
  <si>
    <t>32 Vlastiti prihodi</t>
  </si>
  <si>
    <t>Prihodi od prodaje proizvoda i roba,te pruženih usluga</t>
  </si>
  <si>
    <t>Prihodi od imovine</t>
  </si>
  <si>
    <t>Preneseni višak</t>
  </si>
  <si>
    <t>9221 Preneseni višak</t>
  </si>
  <si>
    <t>58 Ostale pomoći -proraču</t>
  </si>
  <si>
    <t>59 Pomoći /Fondovi EU</t>
  </si>
  <si>
    <t>PROGRAM 1206</t>
  </si>
  <si>
    <t>Izvor financiranja 1.1.1</t>
  </si>
  <si>
    <t>Izvor financiranja 5.6.1</t>
  </si>
  <si>
    <t>EU projekti UO za obrazovanje,kulturu i sport</t>
  </si>
  <si>
    <t>Opći prihodi i primici</t>
  </si>
  <si>
    <t>Izvor financiranja 5.2.1</t>
  </si>
  <si>
    <t>PROGRAM 1207</t>
  </si>
  <si>
    <t>Aktivnost A120701</t>
  </si>
  <si>
    <t>Izvor 4.4.1</t>
  </si>
  <si>
    <t>Izvor financiranja 5.8.1</t>
  </si>
  <si>
    <t>Aktivnost A120702</t>
  </si>
  <si>
    <t>Izvor financiranja 4.4.1</t>
  </si>
  <si>
    <t>Program 1208</t>
  </si>
  <si>
    <t>Aktivnost A120801</t>
  </si>
  <si>
    <t>Izvor 1.1.1</t>
  </si>
  <si>
    <t>Aktivnost A120804</t>
  </si>
  <si>
    <t>Izvor financiranja 5.9.1</t>
  </si>
  <si>
    <t>Aktivnost A 120808</t>
  </si>
  <si>
    <t>Aktivnost A120809</t>
  </si>
  <si>
    <t>Aktivnost A120811</t>
  </si>
  <si>
    <t>Izvor financiranja 3.2.1</t>
  </si>
  <si>
    <t>Aktivnost A 120818</t>
  </si>
  <si>
    <t>Izvor 5.8.1</t>
  </si>
  <si>
    <t>Aktivnost A 120819</t>
  </si>
  <si>
    <t>Fondovi EU</t>
  </si>
  <si>
    <t>Školska shema</t>
  </si>
  <si>
    <t>Ostale pomoći</t>
  </si>
  <si>
    <t>Zakonski standard ustanova u obrazovanju</t>
  </si>
  <si>
    <t>Osiguranje uvjeta rada za redovno poslovanje osnovne škole</t>
  </si>
  <si>
    <t>Decentralizirana sredstva</t>
  </si>
  <si>
    <t>Investicijska ulaganja u osnovne škole</t>
  </si>
  <si>
    <t>Kapitalna ulaganja u osnovne škole</t>
  </si>
  <si>
    <t>Kapitalni projekt K120703</t>
  </si>
  <si>
    <t>Tekući projekt T120602</t>
  </si>
  <si>
    <t>Tekući projekt T120608</t>
  </si>
  <si>
    <t>Tekući projekt T120708</t>
  </si>
  <si>
    <t>Školska shema voća i mlijeka</t>
  </si>
  <si>
    <t>Program ustanova u obrazovanju iznad standarda</t>
  </si>
  <si>
    <t>Poticanje demografskog razvitka</t>
  </si>
  <si>
    <t>Naknade građanima i kućanstvima na temelju osiguranja i druge naknade</t>
  </si>
  <si>
    <t>Financiranje školskih projekata</t>
  </si>
  <si>
    <t>Pomoći/Fondovi EU proračunski korisnici</t>
  </si>
  <si>
    <t>Nabava udžbenika za učenike OŠ</t>
  </si>
  <si>
    <t>Ostale pomoći proračunski korisnici</t>
  </si>
  <si>
    <t>Programi školskog kurikuluma</t>
  </si>
  <si>
    <t>Ostalepomoći proračunski korisnici</t>
  </si>
  <si>
    <t>Dodatne djelatnosti osnovnih škola</t>
  </si>
  <si>
    <t>Vlastiti prihodi - proračunski korisnici</t>
  </si>
  <si>
    <t>Organizacija prehrane u osnovnim školama</t>
  </si>
  <si>
    <t>Opskrba školskih ustanova higijenskim potrepštinama za učenice osnovnih škola</t>
  </si>
  <si>
    <t>Ostali rashodi</t>
  </si>
  <si>
    <t>Europski socijalni fond -Projekt Zajedno možemo sve vol.6/7 -pomoćnik u nastavi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</si>
</sst>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4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21" fillId="2" borderId="3" xfId="0" quotePrefix="1" applyFont="1" applyFill="1" applyBorder="1" applyAlignment="1">
      <alignment horizontal="left" vertical="center"/>
    </xf>
    <xf numFmtId="0" fontId="21" fillId="2" borderId="0" xfId="0" quotePrefix="1" applyFont="1" applyFill="1" applyAlignment="1">
      <alignment horizontal="left" vertical="center"/>
    </xf>
    <xf numFmtId="3" fontId="6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opLeftCell="A4" workbookViewId="0">
      <selection activeCell="J10" sqref="J10"/>
    </sheetView>
  </sheetViews>
  <sheetFormatPr defaultRowHeight="15" x14ac:dyDescent="0.25"/>
  <cols>
    <col min="5" max="5" width="25.28515625" customWidth="1"/>
    <col min="6" max="6" width="17.28515625" customWidth="1"/>
    <col min="7" max="7" width="19.140625" customWidth="1"/>
    <col min="8" max="8" width="18" customWidth="1"/>
    <col min="9" max="9" width="20.5703125" customWidth="1"/>
    <col min="10" max="10" width="17.7109375" customWidth="1"/>
  </cols>
  <sheetData>
    <row r="1" spans="1:10" ht="42" customHeight="1" x14ac:dyDescent="0.25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78" t="s">
        <v>23</v>
      </c>
      <c r="B3" s="78"/>
      <c r="C3" s="78"/>
      <c r="D3" s="78"/>
      <c r="E3" s="78"/>
      <c r="F3" s="78"/>
      <c r="G3" s="78"/>
      <c r="H3" s="78"/>
      <c r="I3" s="79"/>
      <c r="J3" s="79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78" t="s">
        <v>29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6" t="s">
        <v>42</v>
      </c>
    </row>
    <row r="7" spans="1:10" ht="38.25" x14ac:dyDescent="0.25">
      <c r="A7" s="29"/>
      <c r="B7" s="30"/>
      <c r="C7" s="30"/>
      <c r="D7" s="31"/>
      <c r="E7" s="32"/>
      <c r="F7" s="3" t="s">
        <v>43</v>
      </c>
      <c r="G7" s="3" t="s">
        <v>41</v>
      </c>
      <c r="H7" s="3" t="s">
        <v>51</v>
      </c>
      <c r="I7" s="3" t="s">
        <v>52</v>
      </c>
      <c r="J7" s="3" t="s">
        <v>53</v>
      </c>
    </row>
    <row r="8" spans="1:10" x14ac:dyDescent="0.25">
      <c r="A8" s="81" t="s">
        <v>0</v>
      </c>
      <c r="B8" s="82"/>
      <c r="C8" s="82"/>
      <c r="D8" s="82"/>
      <c r="E8" s="83"/>
      <c r="F8" s="33">
        <v>907861</v>
      </c>
      <c r="G8" s="33">
        <f t="shared" ref="G8:H8" si="0">G9+G10</f>
        <v>1014486</v>
      </c>
      <c r="H8" s="33">
        <f t="shared" si="0"/>
        <v>1021846</v>
      </c>
      <c r="I8" s="33">
        <v>1021846</v>
      </c>
      <c r="J8" s="33">
        <v>1021846</v>
      </c>
    </row>
    <row r="9" spans="1:10" x14ac:dyDescent="0.25">
      <c r="A9" s="84" t="s">
        <v>45</v>
      </c>
      <c r="B9" s="85"/>
      <c r="C9" s="85"/>
      <c r="D9" s="85"/>
      <c r="E9" s="77"/>
      <c r="F9" s="34">
        <v>907861</v>
      </c>
      <c r="G9" s="34">
        <v>1014486</v>
      </c>
      <c r="H9" s="34">
        <v>1021846</v>
      </c>
      <c r="I9" s="34">
        <v>1021846</v>
      </c>
      <c r="J9" s="34">
        <v>1021846</v>
      </c>
    </row>
    <row r="10" spans="1:10" x14ac:dyDescent="0.25">
      <c r="A10" s="76" t="s">
        <v>46</v>
      </c>
      <c r="B10" s="77"/>
      <c r="C10" s="77"/>
      <c r="D10" s="77"/>
      <c r="E10" s="77"/>
      <c r="F10" s="34"/>
      <c r="G10" s="34"/>
      <c r="H10" s="34"/>
      <c r="I10" s="34"/>
      <c r="J10" s="34"/>
    </row>
    <row r="11" spans="1:10" x14ac:dyDescent="0.25">
      <c r="A11" s="37" t="s">
        <v>1</v>
      </c>
      <c r="B11" s="46"/>
      <c r="C11" s="46"/>
      <c r="D11" s="46"/>
      <c r="E11" s="46"/>
      <c r="F11" s="33">
        <v>914240</v>
      </c>
      <c r="G11" s="33">
        <v>1014486</v>
      </c>
      <c r="H11" s="33">
        <v>1021846</v>
      </c>
      <c r="I11" s="33">
        <f t="shared" ref="I11:J11" si="1">I12+I13</f>
        <v>1021846</v>
      </c>
      <c r="J11" s="33">
        <f t="shared" si="1"/>
        <v>1021846</v>
      </c>
    </row>
    <row r="12" spans="1:10" x14ac:dyDescent="0.25">
      <c r="A12" s="86" t="s">
        <v>47</v>
      </c>
      <c r="B12" s="85"/>
      <c r="C12" s="85"/>
      <c r="D12" s="85"/>
      <c r="E12" s="85"/>
      <c r="F12" s="34">
        <v>883440</v>
      </c>
      <c r="G12" s="34">
        <v>1001656</v>
      </c>
      <c r="H12" s="34">
        <v>993146</v>
      </c>
      <c r="I12" s="34">
        <v>993146</v>
      </c>
      <c r="J12" s="47">
        <v>993146</v>
      </c>
    </row>
    <row r="13" spans="1:10" x14ac:dyDescent="0.25">
      <c r="A13" s="76" t="s">
        <v>48</v>
      </c>
      <c r="B13" s="77"/>
      <c r="C13" s="77"/>
      <c r="D13" s="77"/>
      <c r="E13" s="77"/>
      <c r="F13" s="34">
        <v>30800</v>
      </c>
      <c r="G13" s="34">
        <v>12830</v>
      </c>
      <c r="H13" s="34">
        <v>28700</v>
      </c>
      <c r="I13" s="34">
        <v>28700</v>
      </c>
      <c r="J13" s="47">
        <v>28700</v>
      </c>
    </row>
    <row r="14" spans="1:10" x14ac:dyDescent="0.25">
      <c r="A14" s="87" t="s">
        <v>72</v>
      </c>
      <c r="B14" s="82"/>
      <c r="C14" s="82"/>
      <c r="D14" s="82"/>
      <c r="E14" s="82"/>
      <c r="F14" s="33">
        <v>6379</v>
      </c>
      <c r="G14" s="33">
        <f t="shared" ref="G14:J14" si="2">G8-G11</f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</row>
    <row r="15" spans="1:10" ht="18" x14ac:dyDescent="0.25">
      <c r="A15" s="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78" t="s">
        <v>30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8" x14ac:dyDescent="0.25">
      <c r="A17" s="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38.25" x14ac:dyDescent="0.25">
      <c r="A18" s="29"/>
      <c r="B18" s="30"/>
      <c r="C18" s="30"/>
      <c r="D18" s="31"/>
      <c r="E18" s="32"/>
      <c r="F18" s="3" t="s">
        <v>43</v>
      </c>
      <c r="G18" s="3" t="s">
        <v>41</v>
      </c>
      <c r="H18" s="3" t="s">
        <v>51</v>
      </c>
      <c r="I18" s="3" t="s">
        <v>52</v>
      </c>
      <c r="J18" s="3" t="s">
        <v>53</v>
      </c>
    </row>
    <row r="19" spans="1:10" x14ac:dyDescent="0.25">
      <c r="A19" s="76" t="s">
        <v>49</v>
      </c>
      <c r="B19" s="77"/>
      <c r="C19" s="77"/>
      <c r="D19" s="77"/>
      <c r="E19" s="77"/>
      <c r="F19" s="34"/>
      <c r="G19" s="34"/>
      <c r="H19" s="34"/>
      <c r="I19" s="34"/>
      <c r="J19" s="47"/>
    </row>
    <row r="20" spans="1:10" x14ac:dyDescent="0.25">
      <c r="A20" s="76" t="s">
        <v>50</v>
      </c>
      <c r="B20" s="77"/>
      <c r="C20" s="77"/>
      <c r="D20" s="77"/>
      <c r="E20" s="77"/>
      <c r="F20" s="34"/>
      <c r="G20" s="34"/>
      <c r="H20" s="34"/>
      <c r="I20" s="34"/>
      <c r="J20" s="47"/>
    </row>
    <row r="21" spans="1:10" x14ac:dyDescent="0.25">
      <c r="A21" s="87" t="s">
        <v>2</v>
      </c>
      <c r="B21" s="82"/>
      <c r="C21" s="82"/>
      <c r="D21" s="82"/>
      <c r="E21" s="82"/>
      <c r="F21" s="33">
        <f>F19-F20</f>
        <v>0</v>
      </c>
      <c r="G21" s="33">
        <f t="shared" ref="G21:J21" si="3">G19-G20</f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</row>
    <row r="22" spans="1:10" x14ac:dyDescent="0.25">
      <c r="A22" s="87" t="s">
        <v>73</v>
      </c>
      <c r="B22" s="82"/>
      <c r="C22" s="82"/>
      <c r="D22" s="82"/>
      <c r="E22" s="82"/>
      <c r="F22" s="33">
        <v>0</v>
      </c>
      <c r="G22" s="33">
        <f t="shared" ref="G22:J22" si="4">G14+G21</f>
        <v>0</v>
      </c>
      <c r="H22" s="33">
        <f t="shared" si="4"/>
        <v>0</v>
      </c>
      <c r="I22" s="33">
        <f t="shared" si="4"/>
        <v>0</v>
      </c>
      <c r="J22" s="33">
        <f t="shared" si="4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78" t="s">
        <v>74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5.75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38.25" x14ac:dyDescent="0.25">
      <c r="A26" s="29"/>
      <c r="B26" s="30"/>
      <c r="C26" s="30"/>
      <c r="D26" s="31"/>
      <c r="E26" s="32"/>
      <c r="F26" s="3" t="s">
        <v>43</v>
      </c>
      <c r="G26" s="3" t="s">
        <v>41</v>
      </c>
      <c r="H26" s="3" t="s">
        <v>51</v>
      </c>
      <c r="I26" s="3" t="s">
        <v>52</v>
      </c>
      <c r="J26" s="3" t="s">
        <v>53</v>
      </c>
    </row>
    <row r="27" spans="1:10" ht="15" customHeight="1" x14ac:dyDescent="0.25">
      <c r="A27" s="90" t="s">
        <v>75</v>
      </c>
      <c r="B27" s="91"/>
      <c r="C27" s="91"/>
      <c r="D27" s="91"/>
      <c r="E27" s="92"/>
      <c r="F27" s="48">
        <v>3609</v>
      </c>
      <c r="G27" s="48">
        <v>0</v>
      </c>
      <c r="H27" s="48">
        <v>0</v>
      </c>
      <c r="I27" s="48">
        <v>0</v>
      </c>
      <c r="J27" s="49">
        <v>0</v>
      </c>
    </row>
    <row r="28" spans="1:10" ht="15" customHeight="1" x14ac:dyDescent="0.25">
      <c r="A28" s="87" t="s">
        <v>76</v>
      </c>
      <c r="B28" s="82"/>
      <c r="C28" s="82"/>
      <c r="D28" s="82"/>
      <c r="E28" s="82"/>
      <c r="F28" s="50">
        <v>6379</v>
      </c>
      <c r="G28" s="50">
        <f t="shared" ref="G28:J28" si="5">G22+G27</f>
        <v>0</v>
      </c>
      <c r="H28" s="50">
        <f t="shared" si="5"/>
        <v>0</v>
      </c>
      <c r="I28" s="50">
        <f t="shared" si="5"/>
        <v>0</v>
      </c>
      <c r="J28" s="51">
        <f t="shared" si="5"/>
        <v>0</v>
      </c>
    </row>
    <row r="29" spans="1:10" ht="45" customHeight="1" x14ac:dyDescent="0.25">
      <c r="A29" s="81" t="s">
        <v>77</v>
      </c>
      <c r="B29" s="93"/>
      <c r="C29" s="93"/>
      <c r="D29" s="93"/>
      <c r="E29" s="94"/>
      <c r="F29" s="50">
        <f>F14+F21+F27-F28</f>
        <v>3609</v>
      </c>
      <c r="G29" s="50">
        <v>3609</v>
      </c>
      <c r="H29" s="50">
        <v>3609</v>
      </c>
      <c r="I29" s="50">
        <v>3609</v>
      </c>
      <c r="J29" s="51">
        <v>3609</v>
      </c>
    </row>
    <row r="30" spans="1:10" ht="15.75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5.75" x14ac:dyDescent="0.25">
      <c r="A31" s="95" t="s">
        <v>71</v>
      </c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8" x14ac:dyDescent="0.25">
      <c r="A32" s="54"/>
      <c r="B32" s="55"/>
      <c r="C32" s="55"/>
      <c r="D32" s="55"/>
      <c r="E32" s="55"/>
      <c r="F32" s="55"/>
      <c r="G32" s="55"/>
      <c r="H32" s="56"/>
      <c r="I32" s="56"/>
      <c r="J32" s="56"/>
    </row>
    <row r="33" spans="1:10" ht="38.25" x14ac:dyDescent="0.25">
      <c r="A33" s="57"/>
      <c r="B33" s="58"/>
      <c r="C33" s="58"/>
      <c r="D33" s="59"/>
      <c r="E33" s="60"/>
      <c r="F33" s="61" t="s">
        <v>43</v>
      </c>
      <c r="G33" s="61" t="s">
        <v>41</v>
      </c>
      <c r="H33" s="61" t="s">
        <v>51</v>
      </c>
      <c r="I33" s="61" t="s">
        <v>52</v>
      </c>
      <c r="J33" s="61" t="s">
        <v>53</v>
      </c>
    </row>
    <row r="34" spans="1:10" x14ac:dyDescent="0.25">
      <c r="A34" s="90" t="s">
        <v>75</v>
      </c>
      <c r="B34" s="91"/>
      <c r="C34" s="91"/>
      <c r="D34" s="91"/>
      <c r="E34" s="92"/>
      <c r="F34" s="48">
        <v>0</v>
      </c>
      <c r="G34" s="48">
        <f>F37</f>
        <v>0</v>
      </c>
      <c r="H34" s="48">
        <f>G37</f>
        <v>0</v>
      </c>
      <c r="I34" s="48">
        <f>H37</f>
        <v>0</v>
      </c>
      <c r="J34" s="49">
        <f>I37</f>
        <v>0</v>
      </c>
    </row>
    <row r="35" spans="1:10" ht="28.5" customHeight="1" x14ac:dyDescent="0.25">
      <c r="A35" s="90" t="s">
        <v>78</v>
      </c>
      <c r="B35" s="91"/>
      <c r="C35" s="91"/>
      <c r="D35" s="91"/>
      <c r="E35" s="92"/>
      <c r="F35" s="48">
        <v>0</v>
      </c>
      <c r="G35" s="48">
        <v>0</v>
      </c>
      <c r="H35" s="48">
        <v>0</v>
      </c>
      <c r="I35" s="48">
        <v>0</v>
      </c>
      <c r="J35" s="49">
        <v>0</v>
      </c>
    </row>
    <row r="36" spans="1:10" x14ac:dyDescent="0.25">
      <c r="A36" s="90" t="s">
        <v>79</v>
      </c>
      <c r="B36" s="96"/>
      <c r="C36" s="96"/>
      <c r="D36" s="96"/>
      <c r="E36" s="97"/>
      <c r="F36" s="48">
        <v>0</v>
      </c>
      <c r="G36" s="48">
        <v>0</v>
      </c>
      <c r="H36" s="48">
        <v>0</v>
      </c>
      <c r="I36" s="48">
        <v>0</v>
      </c>
      <c r="J36" s="49">
        <v>0</v>
      </c>
    </row>
    <row r="37" spans="1:10" ht="15" customHeight="1" x14ac:dyDescent="0.25">
      <c r="A37" s="87" t="s">
        <v>76</v>
      </c>
      <c r="B37" s="82"/>
      <c r="C37" s="82"/>
      <c r="D37" s="82"/>
      <c r="E37" s="82"/>
      <c r="F37" s="35">
        <f>F34-F35+F36</f>
        <v>0</v>
      </c>
      <c r="G37" s="35">
        <f t="shared" ref="G37:J37" si="6">G34-G35+G36</f>
        <v>0</v>
      </c>
      <c r="H37" s="35">
        <f t="shared" si="6"/>
        <v>0</v>
      </c>
      <c r="I37" s="35">
        <f t="shared" si="6"/>
        <v>0</v>
      </c>
      <c r="J37" s="62">
        <f t="shared" si="6"/>
        <v>0</v>
      </c>
    </row>
    <row r="38" spans="1:10" ht="17.25" customHeight="1" x14ac:dyDescent="0.25"/>
    <row r="39" spans="1:10" x14ac:dyDescent="0.25">
      <c r="A39" s="88" t="s">
        <v>44</v>
      </c>
      <c r="B39" s="89"/>
      <c r="C39" s="89"/>
      <c r="D39" s="89"/>
      <c r="E39" s="89"/>
      <c r="F39" s="89"/>
      <c r="G39" s="89"/>
      <c r="H39" s="89"/>
      <c r="I39" s="89"/>
      <c r="J39" s="89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"/>
  <sheetViews>
    <sheetView topLeftCell="B16" workbookViewId="0">
      <selection activeCell="H26" sqref="H2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78" t="s">
        <v>37</v>
      </c>
      <c r="B1" s="78"/>
      <c r="C1" s="78"/>
      <c r="D1" s="78"/>
      <c r="E1" s="78"/>
      <c r="F1" s="78"/>
      <c r="G1" s="78"/>
      <c r="H1" s="7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78" t="s">
        <v>23</v>
      </c>
      <c r="B3" s="78"/>
      <c r="C3" s="78"/>
      <c r="D3" s="78"/>
      <c r="E3" s="78"/>
      <c r="F3" s="78"/>
      <c r="G3" s="78"/>
      <c r="H3" s="78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78" t="s">
        <v>4</v>
      </c>
      <c r="B5" s="78"/>
      <c r="C5" s="78"/>
      <c r="D5" s="78"/>
      <c r="E5" s="78"/>
      <c r="F5" s="78"/>
      <c r="G5" s="78"/>
      <c r="H5" s="78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78" t="s">
        <v>54</v>
      </c>
      <c r="B7" s="78"/>
      <c r="C7" s="78"/>
      <c r="D7" s="78"/>
      <c r="E7" s="78"/>
      <c r="F7" s="78"/>
      <c r="G7" s="78"/>
      <c r="H7" s="78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40</v>
      </c>
      <c r="E9" s="20" t="s">
        <v>41</v>
      </c>
      <c r="F9" s="20" t="s">
        <v>38</v>
      </c>
      <c r="G9" s="20" t="s">
        <v>31</v>
      </c>
      <c r="H9" s="20" t="s">
        <v>39</v>
      </c>
    </row>
    <row r="10" spans="1:8" x14ac:dyDescent="0.25">
      <c r="A10" s="40"/>
      <c r="B10" s="41"/>
      <c r="C10" s="39" t="s">
        <v>0</v>
      </c>
      <c r="D10" s="68">
        <v>907861</v>
      </c>
      <c r="E10" s="71">
        <v>1014486</v>
      </c>
      <c r="F10" s="71">
        <v>1021846</v>
      </c>
      <c r="G10" s="71">
        <v>1021846</v>
      </c>
      <c r="H10" s="71">
        <v>1021846</v>
      </c>
    </row>
    <row r="11" spans="1:8" ht="15.75" customHeight="1" x14ac:dyDescent="0.25">
      <c r="A11" s="11">
        <v>6</v>
      </c>
      <c r="B11" s="11"/>
      <c r="C11" s="11" t="s">
        <v>7</v>
      </c>
      <c r="D11" s="8"/>
      <c r="E11" s="9"/>
      <c r="F11" s="9"/>
      <c r="G11" s="9"/>
      <c r="H11" s="9"/>
    </row>
    <row r="12" spans="1:8" ht="38.25" x14ac:dyDescent="0.25">
      <c r="A12" s="11"/>
      <c r="B12" s="15">
        <v>63</v>
      </c>
      <c r="C12" s="15" t="s">
        <v>33</v>
      </c>
      <c r="D12" s="8">
        <v>791375</v>
      </c>
      <c r="E12" s="9">
        <v>913838</v>
      </c>
      <c r="F12" s="9">
        <v>930346</v>
      </c>
      <c r="G12" s="9">
        <v>930346</v>
      </c>
      <c r="H12" s="9">
        <v>930346</v>
      </c>
    </row>
    <row r="13" spans="1:8" x14ac:dyDescent="0.25">
      <c r="A13" s="11"/>
      <c r="B13" s="15">
        <v>64</v>
      </c>
      <c r="C13" s="15" t="s">
        <v>91</v>
      </c>
      <c r="D13" s="8"/>
      <c r="E13" s="9">
        <v>1</v>
      </c>
      <c r="F13" s="9"/>
      <c r="G13" s="9"/>
      <c r="H13" s="9"/>
    </row>
    <row r="14" spans="1:8" ht="26.25" customHeight="1" x14ac:dyDescent="0.25">
      <c r="A14" s="12"/>
      <c r="B14" s="26">
        <v>66</v>
      </c>
      <c r="C14" s="13" t="s">
        <v>90</v>
      </c>
      <c r="D14" s="8">
        <v>4686</v>
      </c>
      <c r="E14" s="9">
        <v>4645</v>
      </c>
      <c r="F14" s="9">
        <v>4577</v>
      </c>
      <c r="G14" s="9">
        <v>4577</v>
      </c>
      <c r="H14" s="9">
        <v>4577</v>
      </c>
    </row>
    <row r="15" spans="1:8" ht="38.25" x14ac:dyDescent="0.25">
      <c r="A15" s="12"/>
      <c r="B15" s="12">
        <v>67</v>
      </c>
      <c r="C15" s="15" t="s">
        <v>34</v>
      </c>
      <c r="D15" s="8">
        <v>111801</v>
      </c>
      <c r="E15" s="9">
        <v>96002</v>
      </c>
      <c r="F15" s="9">
        <v>86923</v>
      </c>
      <c r="G15" s="9">
        <v>86923</v>
      </c>
      <c r="H15" s="9">
        <v>86923</v>
      </c>
    </row>
    <row r="16" spans="1:8" ht="25.5" x14ac:dyDescent="0.25">
      <c r="A16" s="14">
        <v>7</v>
      </c>
      <c r="B16" s="14"/>
      <c r="C16" s="24" t="s">
        <v>8</v>
      </c>
      <c r="D16" s="8"/>
      <c r="E16" s="9"/>
      <c r="F16" s="9"/>
      <c r="G16" s="9"/>
      <c r="H16" s="9"/>
    </row>
    <row r="17" spans="1:8" ht="38.25" x14ac:dyDescent="0.25">
      <c r="A17" s="15"/>
      <c r="B17" s="15">
        <v>72</v>
      </c>
      <c r="C17" s="25" t="s">
        <v>32</v>
      </c>
      <c r="D17" s="8"/>
      <c r="E17" s="9"/>
      <c r="F17" s="9"/>
      <c r="G17" s="9"/>
      <c r="H17" s="10"/>
    </row>
    <row r="20" spans="1:8" ht="15.75" x14ac:dyDescent="0.25">
      <c r="A20" s="78" t="s">
        <v>55</v>
      </c>
      <c r="B20" s="98"/>
      <c r="C20" s="98"/>
      <c r="D20" s="98"/>
      <c r="E20" s="98"/>
      <c r="F20" s="98"/>
      <c r="G20" s="98"/>
      <c r="H20" s="98"/>
    </row>
    <row r="21" spans="1:8" ht="18" x14ac:dyDescent="0.25">
      <c r="A21" s="4"/>
      <c r="B21" s="4"/>
      <c r="C21" s="4"/>
      <c r="D21" s="4"/>
      <c r="E21" s="4"/>
      <c r="F21" s="4"/>
      <c r="G21" s="5"/>
      <c r="H21" s="5"/>
    </row>
    <row r="22" spans="1:8" ht="25.5" x14ac:dyDescent="0.25">
      <c r="A22" s="20" t="s">
        <v>5</v>
      </c>
      <c r="B22" s="19" t="s">
        <v>6</v>
      </c>
      <c r="C22" s="19" t="s">
        <v>9</v>
      </c>
      <c r="D22" s="19" t="s">
        <v>40</v>
      </c>
      <c r="E22" s="20" t="s">
        <v>41</v>
      </c>
      <c r="F22" s="20" t="s">
        <v>38</v>
      </c>
      <c r="G22" s="20" t="s">
        <v>31</v>
      </c>
      <c r="H22" s="20" t="s">
        <v>39</v>
      </c>
    </row>
    <row r="23" spans="1:8" x14ac:dyDescent="0.25">
      <c r="A23" s="40"/>
      <c r="B23" s="41"/>
      <c r="C23" s="39" t="s">
        <v>1</v>
      </c>
      <c r="D23" s="68">
        <v>914240</v>
      </c>
      <c r="E23" s="67">
        <v>1014486</v>
      </c>
      <c r="F23" s="71">
        <v>1021846</v>
      </c>
      <c r="G23" s="71">
        <v>1021846</v>
      </c>
      <c r="H23" s="71">
        <v>1021846</v>
      </c>
    </row>
    <row r="24" spans="1:8" ht="15.75" customHeight="1" x14ac:dyDescent="0.25">
      <c r="A24" s="11">
        <v>3</v>
      </c>
      <c r="B24" s="11"/>
      <c r="C24" s="11" t="s">
        <v>10</v>
      </c>
      <c r="D24" s="8"/>
      <c r="E24" s="9"/>
      <c r="F24" s="9"/>
      <c r="G24" s="9"/>
      <c r="H24" s="9"/>
    </row>
    <row r="25" spans="1:8" ht="15.75" customHeight="1" x14ac:dyDescent="0.25">
      <c r="A25" s="11"/>
      <c r="B25" s="15">
        <v>31</v>
      </c>
      <c r="C25" s="15" t="s">
        <v>11</v>
      </c>
      <c r="D25" s="8">
        <v>773793</v>
      </c>
      <c r="E25" s="9">
        <v>843318</v>
      </c>
      <c r="F25" s="9">
        <v>858033</v>
      </c>
      <c r="G25" s="9">
        <v>858033</v>
      </c>
      <c r="H25" s="9">
        <v>858033</v>
      </c>
    </row>
    <row r="26" spans="1:8" x14ac:dyDescent="0.25">
      <c r="A26" s="12"/>
      <c r="B26" s="12">
        <v>32</v>
      </c>
      <c r="C26" s="12" t="s">
        <v>26</v>
      </c>
      <c r="D26" s="8">
        <v>93298</v>
      </c>
      <c r="E26" s="9">
        <v>138163</v>
      </c>
      <c r="F26" s="9">
        <v>127764</v>
      </c>
      <c r="G26" s="9">
        <v>127764</v>
      </c>
      <c r="H26" s="9">
        <v>127764</v>
      </c>
    </row>
    <row r="27" spans="1:8" x14ac:dyDescent="0.25">
      <c r="A27" s="12"/>
      <c r="B27" s="12">
        <v>34</v>
      </c>
      <c r="C27" s="12" t="s">
        <v>80</v>
      </c>
      <c r="D27" s="8">
        <v>974</v>
      </c>
      <c r="E27" s="9">
        <v>862</v>
      </c>
      <c r="F27" s="9">
        <v>1210</v>
      </c>
      <c r="G27" s="9">
        <v>1210</v>
      </c>
      <c r="H27" s="9">
        <v>1210</v>
      </c>
    </row>
    <row r="28" spans="1:8" x14ac:dyDescent="0.25">
      <c r="A28" s="12"/>
      <c r="B28" s="26">
        <v>37</v>
      </c>
      <c r="C28" s="13" t="s">
        <v>81</v>
      </c>
      <c r="D28" s="8">
        <v>15375</v>
      </c>
      <c r="E28" s="9">
        <v>15120</v>
      </c>
      <c r="F28" s="9">
        <v>6139</v>
      </c>
      <c r="G28" s="9">
        <v>6139</v>
      </c>
      <c r="H28" s="9">
        <v>6139</v>
      </c>
    </row>
    <row r="29" spans="1:8" x14ac:dyDescent="0.25">
      <c r="A29" s="12"/>
      <c r="B29" s="26">
        <v>38</v>
      </c>
      <c r="C29" s="13" t="s">
        <v>83</v>
      </c>
      <c r="D29" s="8"/>
      <c r="E29" s="9">
        <v>584</v>
      </c>
      <c r="F29" s="9"/>
      <c r="G29" s="9"/>
      <c r="H29" s="9"/>
    </row>
    <row r="30" spans="1:8" ht="25.5" x14ac:dyDescent="0.25">
      <c r="A30" s="14">
        <v>4</v>
      </c>
      <c r="B30" s="14"/>
      <c r="C30" s="24" t="s">
        <v>12</v>
      </c>
      <c r="D30" s="8"/>
      <c r="E30" s="9"/>
      <c r="F30" s="9"/>
      <c r="G30" s="9"/>
      <c r="H30" s="9"/>
    </row>
    <row r="31" spans="1:8" ht="38.25" x14ac:dyDescent="0.25">
      <c r="A31" s="14"/>
      <c r="B31" s="14">
        <v>42</v>
      </c>
      <c r="C31" s="24" t="s">
        <v>35</v>
      </c>
      <c r="D31" s="8">
        <v>12510</v>
      </c>
      <c r="E31" s="9">
        <v>12830</v>
      </c>
      <c r="F31" s="9">
        <v>20450</v>
      </c>
      <c r="G31" s="9">
        <v>20450</v>
      </c>
      <c r="H31" s="9">
        <v>20450</v>
      </c>
    </row>
    <row r="32" spans="1:8" ht="38.25" x14ac:dyDescent="0.25">
      <c r="A32" s="14"/>
      <c r="B32" s="14">
        <v>45</v>
      </c>
      <c r="C32" s="24" t="s">
        <v>82</v>
      </c>
      <c r="D32" s="8">
        <v>18290</v>
      </c>
      <c r="E32" s="9"/>
      <c r="F32" s="9">
        <v>8250</v>
      </c>
      <c r="G32" s="9">
        <v>8250</v>
      </c>
      <c r="H32" s="9">
        <v>8250</v>
      </c>
    </row>
    <row r="33" spans="1:8" x14ac:dyDescent="0.25">
      <c r="A33" s="15"/>
      <c r="B33" s="15">
        <v>9221</v>
      </c>
      <c r="C33" s="25" t="s">
        <v>92</v>
      </c>
      <c r="D33" s="8"/>
      <c r="E33" s="9">
        <v>3609</v>
      </c>
      <c r="F33" s="9"/>
      <c r="G33" s="9"/>
      <c r="H33" s="10"/>
    </row>
    <row r="35" spans="1:8" x14ac:dyDescent="0.25">
      <c r="A35" s="63"/>
      <c r="B35" s="63"/>
      <c r="C35" s="64"/>
      <c r="D35" s="65"/>
      <c r="E35" s="65"/>
      <c r="F35" s="65"/>
      <c r="G35" s="65"/>
      <c r="H35" s="66"/>
    </row>
  </sheetData>
  <mergeCells count="5">
    <mergeCell ref="A20:H20"/>
    <mergeCell ref="A1:H1"/>
    <mergeCell ref="A3:H3"/>
    <mergeCell ref="A5:H5"/>
    <mergeCell ref="A7:H7"/>
  </mergeCells>
  <pageMargins left="0.7" right="0.7" top="0.75" bottom="0.75" header="0.3" footer="0.3"/>
  <pageSetup paperSize="9" scale="6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6"/>
  <sheetViews>
    <sheetView workbookViewId="0">
      <selection activeCell="F31" sqref="F3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78" t="s">
        <v>37</v>
      </c>
      <c r="B1" s="78"/>
      <c r="C1" s="78"/>
      <c r="D1" s="78"/>
      <c r="E1" s="78"/>
      <c r="F1" s="78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78" t="s">
        <v>23</v>
      </c>
      <c r="B3" s="78"/>
      <c r="C3" s="78"/>
      <c r="D3" s="78"/>
      <c r="E3" s="78"/>
      <c r="F3" s="78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78" t="s">
        <v>4</v>
      </c>
      <c r="B5" s="78"/>
      <c r="C5" s="78"/>
      <c r="D5" s="78"/>
      <c r="E5" s="78"/>
      <c r="F5" s="78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78" t="s">
        <v>56</v>
      </c>
      <c r="B7" s="78"/>
      <c r="C7" s="78"/>
      <c r="D7" s="78"/>
      <c r="E7" s="78"/>
      <c r="F7" s="78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58</v>
      </c>
      <c r="B9" s="19" t="s">
        <v>40</v>
      </c>
      <c r="C9" s="20" t="s">
        <v>41</v>
      </c>
      <c r="D9" s="20" t="s">
        <v>38</v>
      </c>
      <c r="E9" s="20" t="s">
        <v>31</v>
      </c>
      <c r="F9" s="20" t="s">
        <v>39</v>
      </c>
    </row>
    <row r="10" spans="1:6" x14ac:dyDescent="0.25">
      <c r="A10" s="42" t="s">
        <v>0</v>
      </c>
      <c r="B10" s="68">
        <v>914146</v>
      </c>
      <c r="C10" s="71">
        <v>1014486</v>
      </c>
      <c r="D10" s="71">
        <v>1021846</v>
      </c>
      <c r="E10" s="71">
        <v>1021846</v>
      </c>
      <c r="F10" s="71">
        <v>1021846</v>
      </c>
    </row>
    <row r="11" spans="1:6" x14ac:dyDescent="0.25">
      <c r="A11" s="24" t="s">
        <v>61</v>
      </c>
      <c r="B11" s="40"/>
      <c r="C11" s="40"/>
      <c r="D11" s="40"/>
      <c r="E11" s="40"/>
      <c r="F11" s="40"/>
    </row>
    <row r="12" spans="1:6" x14ac:dyDescent="0.25">
      <c r="A12" s="13" t="s">
        <v>62</v>
      </c>
      <c r="B12" s="9">
        <v>23393</v>
      </c>
      <c r="C12" s="9">
        <v>27773</v>
      </c>
      <c r="D12" s="9">
        <v>24495</v>
      </c>
      <c r="E12" s="9">
        <v>24495</v>
      </c>
      <c r="F12" s="9">
        <v>24495</v>
      </c>
    </row>
    <row r="13" spans="1:6" x14ac:dyDescent="0.25">
      <c r="A13" s="69" t="s">
        <v>60</v>
      </c>
      <c r="B13" s="9"/>
      <c r="C13" s="9"/>
      <c r="D13" s="9"/>
      <c r="E13" s="9"/>
      <c r="F13" s="9"/>
    </row>
    <row r="14" spans="1:6" x14ac:dyDescent="0.25">
      <c r="A14" s="13" t="s">
        <v>88</v>
      </c>
      <c r="B14" s="9">
        <v>65539</v>
      </c>
      <c r="C14" s="9">
        <v>38757</v>
      </c>
      <c r="D14" s="9">
        <v>62428</v>
      </c>
      <c r="E14" s="9">
        <v>62428</v>
      </c>
      <c r="F14" s="9">
        <v>62428</v>
      </c>
    </row>
    <row r="15" spans="1:6" x14ac:dyDescent="0.25">
      <c r="A15" s="69" t="s">
        <v>63</v>
      </c>
      <c r="B15" s="9"/>
      <c r="C15" s="9">
        <v>4646</v>
      </c>
      <c r="D15" s="9"/>
      <c r="E15" s="9"/>
      <c r="F15" s="9"/>
    </row>
    <row r="16" spans="1:6" x14ac:dyDescent="0.25">
      <c r="A16" s="13" t="s">
        <v>89</v>
      </c>
      <c r="B16" s="9">
        <v>3721</v>
      </c>
      <c r="C16" s="9"/>
      <c r="D16" s="9">
        <v>4577</v>
      </c>
      <c r="E16" s="9">
        <v>4577</v>
      </c>
      <c r="F16" s="9">
        <v>4577</v>
      </c>
    </row>
    <row r="17" spans="1:6" x14ac:dyDescent="0.25">
      <c r="A17" s="26" t="s">
        <v>59</v>
      </c>
      <c r="B17" s="9"/>
      <c r="C17" s="9"/>
      <c r="D17" s="9"/>
      <c r="E17" s="9"/>
      <c r="F17" s="9"/>
    </row>
    <row r="18" spans="1:6" x14ac:dyDescent="0.25">
      <c r="A18" s="12" t="s">
        <v>87</v>
      </c>
      <c r="B18" s="8">
        <v>218</v>
      </c>
      <c r="C18" s="9">
        <v>175</v>
      </c>
      <c r="D18" s="9">
        <v>175</v>
      </c>
      <c r="E18" s="9">
        <v>175</v>
      </c>
      <c r="F18" s="9">
        <v>175</v>
      </c>
    </row>
    <row r="19" spans="1:6" x14ac:dyDescent="0.25">
      <c r="A19" s="12" t="s">
        <v>84</v>
      </c>
      <c r="B19" s="8">
        <v>22652</v>
      </c>
      <c r="C19" s="9">
        <v>25688</v>
      </c>
      <c r="D19" s="9">
        <v>21617</v>
      </c>
      <c r="E19" s="9">
        <v>21617</v>
      </c>
      <c r="F19" s="9">
        <v>21617</v>
      </c>
    </row>
    <row r="20" spans="1:6" x14ac:dyDescent="0.25">
      <c r="A20" s="12" t="s">
        <v>85</v>
      </c>
      <c r="B20" s="8">
        <v>789890</v>
      </c>
      <c r="C20" s="9">
        <v>913838</v>
      </c>
      <c r="D20" s="9">
        <v>908554</v>
      </c>
      <c r="E20" s="9">
        <v>908554</v>
      </c>
      <c r="F20" s="9">
        <v>908554</v>
      </c>
    </row>
    <row r="21" spans="1:6" x14ac:dyDescent="0.25">
      <c r="A21" s="12" t="s">
        <v>86</v>
      </c>
      <c r="B21" s="8">
        <v>8733</v>
      </c>
      <c r="C21" s="9"/>
      <c r="D21" s="9"/>
      <c r="E21" s="9"/>
      <c r="F21" s="9"/>
    </row>
    <row r="22" spans="1:6" x14ac:dyDescent="0.25">
      <c r="A22" s="11" t="s">
        <v>93</v>
      </c>
      <c r="B22" s="8"/>
      <c r="C22" s="9">
        <v>3609</v>
      </c>
      <c r="D22" s="9"/>
      <c r="E22" s="9"/>
      <c r="F22" s="9"/>
    </row>
    <row r="23" spans="1:6" x14ac:dyDescent="0.25">
      <c r="A23" s="17"/>
      <c r="B23" s="8"/>
      <c r="C23" s="9"/>
      <c r="D23" s="9"/>
      <c r="E23" s="9"/>
      <c r="F23" s="9"/>
    </row>
    <row r="24" spans="1:6" x14ac:dyDescent="0.25">
      <c r="A24" s="13"/>
      <c r="B24" s="8"/>
      <c r="C24" s="9"/>
      <c r="D24" s="9"/>
      <c r="E24" s="9"/>
      <c r="F24" s="10"/>
    </row>
    <row r="27" spans="1:6" ht="15.75" customHeight="1" x14ac:dyDescent="0.25">
      <c r="A27" s="78" t="s">
        <v>57</v>
      </c>
      <c r="B27" s="78"/>
      <c r="C27" s="78"/>
      <c r="D27" s="78"/>
      <c r="E27" s="78"/>
      <c r="F27" s="78"/>
    </row>
    <row r="28" spans="1:6" ht="18" x14ac:dyDescent="0.25">
      <c r="A28" s="4"/>
      <c r="B28" s="4"/>
      <c r="C28" s="4"/>
      <c r="D28" s="4"/>
      <c r="E28" s="5"/>
      <c r="F28" s="5"/>
    </row>
    <row r="29" spans="1:6" ht="25.5" x14ac:dyDescent="0.25">
      <c r="A29" s="20" t="s">
        <v>58</v>
      </c>
      <c r="B29" s="19" t="s">
        <v>40</v>
      </c>
      <c r="C29" s="20" t="s">
        <v>41</v>
      </c>
      <c r="D29" s="20" t="s">
        <v>38</v>
      </c>
      <c r="E29" s="20" t="s">
        <v>31</v>
      </c>
      <c r="F29" s="20" t="s">
        <v>39</v>
      </c>
    </row>
    <row r="30" spans="1:6" x14ac:dyDescent="0.25">
      <c r="A30" s="42" t="s">
        <v>1</v>
      </c>
      <c r="B30" s="68">
        <v>914146</v>
      </c>
      <c r="C30" s="71">
        <v>1014486</v>
      </c>
      <c r="D30" s="71">
        <v>1021846</v>
      </c>
      <c r="E30" s="71">
        <v>1021846</v>
      </c>
      <c r="F30" s="71">
        <v>1021846</v>
      </c>
    </row>
    <row r="31" spans="1:6" ht="15.75" customHeight="1" x14ac:dyDescent="0.25">
      <c r="A31" s="24" t="s">
        <v>61</v>
      </c>
      <c r="B31" s="8"/>
      <c r="C31" s="9"/>
      <c r="D31" s="9"/>
      <c r="E31" s="9"/>
      <c r="F31" s="9"/>
    </row>
    <row r="32" spans="1:6" x14ac:dyDescent="0.25">
      <c r="A32" s="13" t="s">
        <v>62</v>
      </c>
      <c r="B32" s="8">
        <v>23393</v>
      </c>
      <c r="C32" s="9">
        <v>27773</v>
      </c>
      <c r="D32" s="9">
        <v>24495</v>
      </c>
      <c r="E32" s="9">
        <v>24495</v>
      </c>
      <c r="F32" s="9">
        <v>24495</v>
      </c>
    </row>
    <row r="33" spans="1:6" x14ac:dyDescent="0.25">
      <c r="A33" s="69" t="s">
        <v>60</v>
      </c>
      <c r="B33" s="8"/>
      <c r="C33" s="9"/>
      <c r="D33" s="9"/>
      <c r="E33" s="9"/>
      <c r="F33" s="9"/>
    </row>
    <row r="34" spans="1:6" x14ac:dyDescent="0.25">
      <c r="A34" s="12" t="s">
        <v>88</v>
      </c>
      <c r="B34" s="8">
        <v>65539</v>
      </c>
      <c r="C34" s="9">
        <v>38757</v>
      </c>
      <c r="D34" s="9">
        <v>62428</v>
      </c>
      <c r="E34" s="9">
        <v>62428</v>
      </c>
      <c r="F34" s="9">
        <v>62428</v>
      </c>
    </row>
    <row r="35" spans="1:6" x14ac:dyDescent="0.25">
      <c r="A35" s="24" t="s">
        <v>63</v>
      </c>
      <c r="B35" s="8"/>
      <c r="C35" s="9"/>
      <c r="D35" s="9"/>
      <c r="E35" s="9"/>
      <c r="F35" s="9"/>
    </row>
    <row r="36" spans="1:6" x14ac:dyDescent="0.25">
      <c r="A36" s="25" t="s">
        <v>89</v>
      </c>
      <c r="B36" s="8">
        <v>3721</v>
      </c>
      <c r="C36" s="9">
        <v>4646</v>
      </c>
      <c r="D36" s="9">
        <v>4577</v>
      </c>
      <c r="E36" s="9">
        <v>4577</v>
      </c>
      <c r="F36" s="9">
        <v>4577</v>
      </c>
    </row>
    <row r="37" spans="1:6" x14ac:dyDescent="0.25">
      <c r="A37" s="24" t="s">
        <v>59</v>
      </c>
      <c r="B37" s="8"/>
      <c r="C37" s="9"/>
      <c r="D37" s="9"/>
      <c r="E37" s="9"/>
      <c r="F37" s="9"/>
    </row>
    <row r="38" spans="1:6" x14ac:dyDescent="0.25">
      <c r="A38" s="25" t="s">
        <v>87</v>
      </c>
      <c r="B38" s="8">
        <v>218</v>
      </c>
      <c r="C38" s="9">
        <v>175</v>
      </c>
      <c r="D38" s="9">
        <v>175</v>
      </c>
      <c r="E38" s="9">
        <v>175</v>
      </c>
      <c r="F38" s="9">
        <v>175</v>
      </c>
    </row>
    <row r="39" spans="1:6" x14ac:dyDescent="0.25">
      <c r="A39" s="25" t="s">
        <v>84</v>
      </c>
      <c r="B39" s="8">
        <v>22652</v>
      </c>
      <c r="C39" s="9">
        <v>25688</v>
      </c>
      <c r="D39" s="9">
        <v>21617</v>
      </c>
      <c r="E39" s="9">
        <v>21617</v>
      </c>
      <c r="F39" s="9">
        <v>21617</v>
      </c>
    </row>
    <row r="40" spans="1:6" x14ac:dyDescent="0.25">
      <c r="A40" s="25" t="s">
        <v>94</v>
      </c>
      <c r="B40" s="8">
        <v>789890</v>
      </c>
      <c r="C40" s="9">
        <v>913838</v>
      </c>
      <c r="D40" s="9">
        <v>908554</v>
      </c>
      <c r="E40" s="9">
        <v>908554</v>
      </c>
      <c r="F40" s="9">
        <v>908554</v>
      </c>
    </row>
    <row r="41" spans="1:6" x14ac:dyDescent="0.25">
      <c r="A41" s="13" t="s">
        <v>95</v>
      </c>
      <c r="B41" s="8">
        <v>8733</v>
      </c>
      <c r="C41" s="9">
        <v>3609</v>
      </c>
      <c r="D41" s="9"/>
      <c r="E41" s="9"/>
      <c r="F41" s="10"/>
    </row>
    <row r="42" spans="1:6" x14ac:dyDescent="0.25">
      <c r="A42" s="70"/>
      <c r="B42" s="65"/>
      <c r="C42" s="65"/>
      <c r="D42" s="65"/>
      <c r="E42" s="65"/>
      <c r="F42" s="66"/>
    </row>
    <row r="44" spans="1:6" x14ac:dyDescent="0.25">
      <c r="B44" s="65"/>
      <c r="D44" s="65"/>
    </row>
    <row r="45" spans="1:6" x14ac:dyDescent="0.25">
      <c r="B45" s="65"/>
      <c r="D45" s="65"/>
    </row>
    <row r="46" spans="1:6" x14ac:dyDescent="0.25">
      <c r="B46" s="65"/>
    </row>
  </sheetData>
  <mergeCells count="5">
    <mergeCell ref="A1:F1"/>
    <mergeCell ref="A3:F3"/>
    <mergeCell ref="A5:F5"/>
    <mergeCell ref="A7:F7"/>
    <mergeCell ref="A27:F27"/>
  </mergeCells>
  <pageMargins left="0.7" right="0.7" top="0.75" bottom="0.75" header="0.3" footer="0.3"/>
  <pageSetup paperSize="9" scale="6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>
      <selection activeCell="G33" sqref="G33"/>
    </sheetView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3"/>
  <sheetViews>
    <sheetView topLeftCell="A46" workbookViewId="0">
      <selection activeCell="G77" sqref="G77"/>
    </sheetView>
  </sheetViews>
  <sheetFormatPr defaultRowHeight="15" x14ac:dyDescent="0.25"/>
  <cols>
    <col min="1" max="1" width="24.5703125" customWidth="1"/>
    <col min="2" max="2" width="0.28515625" hidden="1" customWidth="1"/>
    <col min="3" max="3" width="2.28515625" customWidth="1"/>
    <col min="4" max="4" width="30" customWidth="1"/>
    <col min="5" max="5" width="18.5703125" customWidth="1"/>
    <col min="6" max="6" width="18.42578125" customWidth="1"/>
    <col min="7" max="7" width="17.7109375" customWidth="1"/>
    <col min="8" max="8" width="14" customWidth="1"/>
    <col min="9" max="9" width="15.85546875" customWidth="1"/>
  </cols>
  <sheetData>
    <row r="1" spans="1:9" ht="42" customHeight="1" x14ac:dyDescent="0.25">
      <c r="A1" s="78" t="s">
        <v>37</v>
      </c>
      <c r="B1" s="78"/>
      <c r="C1" s="78"/>
      <c r="D1" s="78"/>
      <c r="E1" s="78"/>
      <c r="F1" s="78"/>
      <c r="G1" s="78"/>
      <c r="H1" s="78"/>
      <c r="I1" s="78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78" t="s">
        <v>22</v>
      </c>
      <c r="B3" s="80"/>
      <c r="C3" s="80"/>
      <c r="D3" s="80"/>
      <c r="E3" s="80"/>
      <c r="F3" s="80"/>
      <c r="G3" s="80"/>
      <c r="H3" s="80"/>
      <c r="I3" s="80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05" t="s">
        <v>24</v>
      </c>
      <c r="B5" s="106"/>
      <c r="C5" s="107"/>
      <c r="D5" s="19" t="s">
        <v>25</v>
      </c>
      <c r="E5" s="19" t="s">
        <v>40</v>
      </c>
      <c r="F5" s="20" t="s">
        <v>41</v>
      </c>
      <c r="G5" s="20" t="s">
        <v>38</v>
      </c>
      <c r="H5" s="20" t="s">
        <v>31</v>
      </c>
      <c r="I5" s="20" t="s">
        <v>39</v>
      </c>
    </row>
    <row r="6" spans="1:9" ht="25.5" x14ac:dyDescent="0.25">
      <c r="A6" s="102" t="s">
        <v>96</v>
      </c>
      <c r="B6" s="103"/>
      <c r="C6" s="104"/>
      <c r="D6" s="28" t="s">
        <v>99</v>
      </c>
      <c r="E6" s="8"/>
      <c r="F6" s="9"/>
      <c r="G6" s="9"/>
      <c r="H6" s="9"/>
      <c r="I6" s="9"/>
    </row>
    <row r="7" spans="1:9" ht="38.25" x14ac:dyDescent="0.25">
      <c r="A7" s="102" t="s">
        <v>129</v>
      </c>
      <c r="B7" s="103"/>
      <c r="C7" s="104"/>
      <c r="D7" s="28" t="s">
        <v>147</v>
      </c>
      <c r="E7" s="8"/>
      <c r="F7" s="9"/>
      <c r="G7" s="9"/>
      <c r="H7" s="9"/>
      <c r="I7" s="9"/>
    </row>
    <row r="8" spans="1:9" x14ac:dyDescent="0.25">
      <c r="A8" s="108" t="s">
        <v>97</v>
      </c>
      <c r="B8" s="109"/>
      <c r="C8" s="110"/>
      <c r="D8" s="38" t="s">
        <v>100</v>
      </c>
      <c r="E8" s="8">
        <v>8019</v>
      </c>
      <c r="F8" s="9">
        <v>9103</v>
      </c>
      <c r="G8" s="9">
        <v>17856</v>
      </c>
      <c r="H8" s="9">
        <v>17856</v>
      </c>
      <c r="I8" s="10">
        <v>17856</v>
      </c>
    </row>
    <row r="9" spans="1:9" x14ac:dyDescent="0.25">
      <c r="A9" s="111">
        <v>3</v>
      </c>
      <c r="B9" s="112"/>
      <c r="C9" s="113"/>
      <c r="D9" s="27" t="s">
        <v>10</v>
      </c>
      <c r="E9" s="8"/>
      <c r="F9" s="9"/>
      <c r="G9" s="9"/>
      <c r="H9" s="9"/>
      <c r="I9" s="10"/>
    </row>
    <row r="10" spans="1:9" x14ac:dyDescent="0.25">
      <c r="A10" s="99">
        <v>31</v>
      </c>
      <c r="B10" s="100"/>
      <c r="C10" s="101"/>
      <c r="D10" s="27" t="s">
        <v>11</v>
      </c>
      <c r="E10" s="8">
        <v>7881</v>
      </c>
      <c r="F10" s="9">
        <v>8931</v>
      </c>
      <c r="G10" s="9">
        <v>17638</v>
      </c>
      <c r="H10" s="9">
        <v>17638</v>
      </c>
      <c r="I10" s="10">
        <v>17638</v>
      </c>
    </row>
    <row r="11" spans="1:9" x14ac:dyDescent="0.25">
      <c r="A11" s="99">
        <v>32</v>
      </c>
      <c r="B11" s="100"/>
      <c r="C11" s="101"/>
      <c r="D11" s="27" t="s">
        <v>26</v>
      </c>
      <c r="E11" s="8">
        <v>138</v>
      </c>
      <c r="F11" s="9">
        <v>172</v>
      </c>
      <c r="G11" s="9">
        <v>218</v>
      </c>
      <c r="H11" s="9">
        <v>218</v>
      </c>
      <c r="I11" s="10">
        <v>218</v>
      </c>
    </row>
    <row r="12" spans="1:9" x14ac:dyDescent="0.25">
      <c r="A12" s="72" t="s">
        <v>98</v>
      </c>
      <c r="B12" s="73"/>
      <c r="C12" s="74"/>
      <c r="D12" s="27" t="s">
        <v>120</v>
      </c>
      <c r="E12" s="8">
        <v>21429</v>
      </c>
      <c r="F12" s="9">
        <v>25688</v>
      </c>
      <c r="G12" s="9">
        <v>20274</v>
      </c>
      <c r="H12" s="9">
        <v>20274</v>
      </c>
      <c r="I12" s="10">
        <v>20274</v>
      </c>
    </row>
    <row r="13" spans="1:9" x14ac:dyDescent="0.25">
      <c r="A13" s="72">
        <v>3</v>
      </c>
      <c r="B13" s="73"/>
      <c r="C13" s="74"/>
      <c r="D13" s="27" t="s">
        <v>10</v>
      </c>
      <c r="E13" s="8"/>
      <c r="F13" s="9"/>
      <c r="G13" s="9"/>
      <c r="H13" s="9"/>
      <c r="I13" s="10"/>
    </row>
    <row r="14" spans="1:9" x14ac:dyDescent="0.25">
      <c r="A14" s="72">
        <v>31</v>
      </c>
      <c r="B14" s="73"/>
      <c r="C14" s="74"/>
      <c r="D14" s="27" t="s">
        <v>11</v>
      </c>
      <c r="E14" s="8">
        <v>21062</v>
      </c>
      <c r="F14" s="9">
        <v>25230</v>
      </c>
      <c r="G14" s="9">
        <v>20024</v>
      </c>
      <c r="H14" s="9">
        <v>20024</v>
      </c>
      <c r="I14" s="10">
        <v>20024</v>
      </c>
    </row>
    <row r="15" spans="1:9" x14ac:dyDescent="0.25">
      <c r="A15" s="72">
        <v>32</v>
      </c>
      <c r="B15" s="73"/>
      <c r="C15" s="74"/>
      <c r="D15" s="27" t="s">
        <v>26</v>
      </c>
      <c r="E15" s="8">
        <v>367</v>
      </c>
      <c r="F15" s="9">
        <v>458</v>
      </c>
      <c r="G15" s="9">
        <v>250</v>
      </c>
      <c r="H15" s="9">
        <v>250</v>
      </c>
      <c r="I15" s="10">
        <v>250</v>
      </c>
    </row>
    <row r="16" spans="1:9" x14ac:dyDescent="0.25">
      <c r="A16" s="75" t="s">
        <v>130</v>
      </c>
      <c r="B16" s="73"/>
      <c r="C16" s="74"/>
      <c r="D16" s="28" t="s">
        <v>121</v>
      </c>
      <c r="E16" s="8"/>
      <c r="F16" s="9"/>
      <c r="G16" s="9"/>
      <c r="H16" s="9"/>
      <c r="I16" s="10"/>
    </row>
    <row r="17" spans="1:9" x14ac:dyDescent="0.25">
      <c r="A17" s="72" t="s">
        <v>101</v>
      </c>
      <c r="B17" s="73"/>
      <c r="C17" s="74"/>
      <c r="D17" s="27" t="s">
        <v>122</v>
      </c>
      <c r="E17" s="8"/>
      <c r="F17" s="9"/>
      <c r="G17" s="9">
        <v>175</v>
      </c>
      <c r="H17" s="9">
        <v>175</v>
      </c>
      <c r="I17" s="10">
        <v>175</v>
      </c>
    </row>
    <row r="18" spans="1:9" x14ac:dyDescent="0.25">
      <c r="A18" s="72">
        <v>3</v>
      </c>
      <c r="B18" s="73"/>
      <c r="C18" s="74"/>
      <c r="D18" s="27" t="s">
        <v>10</v>
      </c>
      <c r="E18" s="8"/>
      <c r="F18" s="9"/>
      <c r="G18" s="9"/>
      <c r="H18" s="9"/>
      <c r="I18" s="10"/>
    </row>
    <row r="19" spans="1:9" x14ac:dyDescent="0.25">
      <c r="A19" s="72">
        <v>32</v>
      </c>
      <c r="B19" s="73"/>
      <c r="C19" s="74"/>
      <c r="D19" s="27" t="s">
        <v>26</v>
      </c>
      <c r="E19" s="8"/>
      <c r="F19" s="9"/>
      <c r="G19" s="9">
        <v>175</v>
      </c>
      <c r="H19" s="9">
        <v>175</v>
      </c>
      <c r="I19" s="10">
        <v>175</v>
      </c>
    </row>
    <row r="20" spans="1:9" x14ac:dyDescent="0.25">
      <c r="A20" s="72" t="s">
        <v>98</v>
      </c>
      <c r="B20" s="73"/>
      <c r="C20" s="74"/>
      <c r="D20" s="27" t="s">
        <v>120</v>
      </c>
      <c r="E20" s="8"/>
      <c r="F20" s="9"/>
      <c r="G20" s="9">
        <v>1343</v>
      </c>
      <c r="H20" s="9">
        <v>1343</v>
      </c>
      <c r="I20" s="10">
        <v>1343</v>
      </c>
    </row>
    <row r="21" spans="1:9" x14ac:dyDescent="0.25">
      <c r="A21" s="72">
        <v>3</v>
      </c>
      <c r="B21" s="73"/>
      <c r="C21" s="74"/>
      <c r="D21" s="27" t="s">
        <v>10</v>
      </c>
      <c r="E21" s="8"/>
      <c r="F21" s="9"/>
      <c r="G21" s="9"/>
      <c r="H21" s="9"/>
      <c r="I21" s="10"/>
    </row>
    <row r="22" spans="1:9" x14ac:dyDescent="0.25">
      <c r="A22" s="72">
        <v>32</v>
      </c>
      <c r="B22" s="73"/>
      <c r="C22" s="74"/>
      <c r="D22" s="27" t="s">
        <v>26</v>
      </c>
      <c r="E22" s="8"/>
      <c r="F22" s="9"/>
      <c r="G22" s="9">
        <v>1343</v>
      </c>
      <c r="H22" s="9">
        <v>1343</v>
      </c>
      <c r="I22" s="10">
        <v>1343</v>
      </c>
    </row>
    <row r="23" spans="1:9" ht="25.5" x14ac:dyDescent="0.25">
      <c r="A23" s="75" t="s">
        <v>102</v>
      </c>
      <c r="B23" s="73"/>
      <c r="C23" s="74"/>
      <c r="D23" s="28" t="s">
        <v>123</v>
      </c>
      <c r="E23" s="8"/>
      <c r="F23" s="9"/>
      <c r="G23" s="9"/>
      <c r="H23" s="9"/>
      <c r="I23" s="10"/>
    </row>
    <row r="24" spans="1:9" ht="38.25" x14ac:dyDescent="0.25">
      <c r="A24" s="75" t="s">
        <v>103</v>
      </c>
      <c r="B24" s="73"/>
      <c r="C24" s="74"/>
      <c r="D24" s="28" t="s">
        <v>124</v>
      </c>
      <c r="E24" s="8"/>
      <c r="F24" s="9"/>
      <c r="G24" s="9"/>
      <c r="H24" s="9"/>
      <c r="I24" s="10"/>
    </row>
    <row r="25" spans="1:9" x14ac:dyDescent="0.25">
      <c r="A25" s="72" t="s">
        <v>104</v>
      </c>
      <c r="B25" s="73"/>
      <c r="C25" s="74"/>
      <c r="D25" s="27" t="s">
        <v>125</v>
      </c>
      <c r="E25" s="8">
        <v>37633</v>
      </c>
      <c r="F25" s="9">
        <v>36600</v>
      </c>
      <c r="G25" s="9">
        <v>37928</v>
      </c>
      <c r="H25" s="9">
        <v>37928</v>
      </c>
      <c r="I25" s="10">
        <v>37928</v>
      </c>
    </row>
    <row r="26" spans="1:9" x14ac:dyDescent="0.25">
      <c r="A26" s="72">
        <v>3</v>
      </c>
      <c r="B26" s="73"/>
      <c r="C26" s="74"/>
      <c r="D26" s="27" t="s">
        <v>10</v>
      </c>
      <c r="E26" s="8"/>
      <c r="F26" s="9"/>
      <c r="G26" s="9"/>
      <c r="H26" s="9"/>
      <c r="I26" s="10"/>
    </row>
    <row r="27" spans="1:9" x14ac:dyDescent="0.25">
      <c r="A27" s="72">
        <v>32</v>
      </c>
      <c r="B27" s="73"/>
      <c r="C27" s="74"/>
      <c r="D27" s="27" t="s">
        <v>26</v>
      </c>
      <c r="E27" s="8">
        <v>35675</v>
      </c>
      <c r="F27" s="9">
        <v>35738</v>
      </c>
      <c r="G27" s="9">
        <v>36718</v>
      </c>
      <c r="H27" s="9">
        <v>36718</v>
      </c>
      <c r="I27" s="10">
        <v>36718</v>
      </c>
    </row>
    <row r="28" spans="1:9" x14ac:dyDescent="0.25">
      <c r="A28" s="72">
        <v>34</v>
      </c>
      <c r="B28" s="73"/>
      <c r="C28" s="74"/>
      <c r="D28" s="27" t="s">
        <v>80</v>
      </c>
      <c r="E28" s="8">
        <v>958</v>
      </c>
      <c r="F28" s="9">
        <v>862</v>
      </c>
      <c r="G28" s="9">
        <v>1210</v>
      </c>
      <c r="H28" s="9">
        <v>1210</v>
      </c>
      <c r="I28" s="10">
        <v>1210</v>
      </c>
    </row>
    <row r="29" spans="1:9" ht="25.5" x14ac:dyDescent="0.25">
      <c r="A29" s="72" t="s">
        <v>105</v>
      </c>
      <c r="B29" s="73"/>
      <c r="C29" s="74"/>
      <c r="D29" s="27" t="s">
        <v>139</v>
      </c>
      <c r="E29" s="8">
        <v>753145</v>
      </c>
      <c r="F29" s="9">
        <v>845320</v>
      </c>
      <c r="G29" s="9">
        <v>841726</v>
      </c>
      <c r="H29" s="9">
        <v>841726</v>
      </c>
      <c r="I29" s="10">
        <v>841726</v>
      </c>
    </row>
    <row r="30" spans="1:9" x14ac:dyDescent="0.25">
      <c r="A30" s="72">
        <v>3</v>
      </c>
      <c r="B30" s="73"/>
      <c r="C30" s="74"/>
      <c r="D30" s="27" t="s">
        <v>10</v>
      </c>
      <c r="E30" s="8"/>
      <c r="F30" s="9"/>
      <c r="G30" s="9"/>
      <c r="H30" s="9"/>
      <c r="I30" s="10"/>
    </row>
    <row r="31" spans="1:9" x14ac:dyDescent="0.25">
      <c r="A31" s="72">
        <v>31</v>
      </c>
      <c r="B31" s="73"/>
      <c r="C31" s="74"/>
      <c r="D31" s="27" t="s">
        <v>11</v>
      </c>
      <c r="E31" s="8">
        <v>744850</v>
      </c>
      <c r="F31" s="9">
        <v>810500</v>
      </c>
      <c r="G31" s="9">
        <v>820371</v>
      </c>
      <c r="H31" s="9">
        <v>820371</v>
      </c>
      <c r="I31" s="10">
        <v>820371</v>
      </c>
    </row>
    <row r="32" spans="1:9" x14ac:dyDescent="0.25">
      <c r="A32" s="72">
        <v>32</v>
      </c>
      <c r="B32" s="73"/>
      <c r="C32" s="74"/>
      <c r="D32" s="27" t="s">
        <v>26</v>
      </c>
      <c r="E32" s="8">
        <v>8295</v>
      </c>
      <c r="F32" s="9">
        <v>34820</v>
      </c>
      <c r="G32" s="9">
        <v>21355</v>
      </c>
      <c r="H32" s="9">
        <v>21355</v>
      </c>
      <c r="I32" s="10">
        <v>21355</v>
      </c>
    </row>
    <row r="33" spans="1:9" ht="25.5" x14ac:dyDescent="0.25">
      <c r="A33" s="75" t="s">
        <v>106</v>
      </c>
      <c r="B33" s="73"/>
      <c r="C33" s="74"/>
      <c r="D33" s="28" t="s">
        <v>126</v>
      </c>
      <c r="E33" s="8"/>
      <c r="F33" s="9"/>
      <c r="G33" s="9"/>
      <c r="H33" s="9"/>
      <c r="I33" s="10"/>
    </row>
    <row r="34" spans="1:9" x14ac:dyDescent="0.25">
      <c r="A34" s="72" t="s">
        <v>107</v>
      </c>
      <c r="B34" s="73"/>
      <c r="C34" s="74"/>
      <c r="D34" s="27" t="s">
        <v>125</v>
      </c>
      <c r="E34" s="8">
        <v>10618</v>
      </c>
      <c r="F34" s="9">
        <v>2157</v>
      </c>
      <c r="G34" s="9">
        <v>8000</v>
      </c>
      <c r="H34" s="9">
        <v>8000</v>
      </c>
      <c r="I34" s="10">
        <v>8000</v>
      </c>
    </row>
    <row r="35" spans="1:9" x14ac:dyDescent="0.25">
      <c r="A35" s="72">
        <v>3</v>
      </c>
      <c r="B35" s="73"/>
      <c r="C35" s="74"/>
      <c r="D35" s="27" t="s">
        <v>10</v>
      </c>
      <c r="E35" s="8"/>
      <c r="F35" s="9"/>
      <c r="G35" s="9"/>
      <c r="H35" s="9"/>
      <c r="I35" s="10"/>
    </row>
    <row r="36" spans="1:9" x14ac:dyDescent="0.25">
      <c r="A36" s="72">
        <v>32</v>
      </c>
      <c r="B36" s="73"/>
      <c r="C36" s="74"/>
      <c r="D36" s="27" t="s">
        <v>26</v>
      </c>
      <c r="E36" s="8">
        <v>10618</v>
      </c>
      <c r="F36" s="9">
        <v>2157</v>
      </c>
      <c r="G36" s="9">
        <v>8000</v>
      </c>
      <c r="H36" s="9">
        <v>8000</v>
      </c>
      <c r="I36" s="10">
        <v>8000</v>
      </c>
    </row>
    <row r="37" spans="1:9" ht="25.5" x14ac:dyDescent="0.25">
      <c r="A37" s="75" t="s">
        <v>128</v>
      </c>
      <c r="B37" s="73"/>
      <c r="C37" s="74"/>
      <c r="D37" s="28" t="s">
        <v>127</v>
      </c>
      <c r="E37" s="8"/>
      <c r="F37" s="9"/>
      <c r="G37" s="9"/>
      <c r="H37" s="9"/>
      <c r="I37" s="10"/>
    </row>
    <row r="38" spans="1:9" x14ac:dyDescent="0.25">
      <c r="A38" s="72" t="s">
        <v>107</v>
      </c>
      <c r="B38" s="73"/>
      <c r="C38" s="74"/>
      <c r="D38" s="27" t="s">
        <v>125</v>
      </c>
      <c r="E38" s="8">
        <v>18290</v>
      </c>
      <c r="F38" s="9"/>
      <c r="G38" s="9">
        <v>16500</v>
      </c>
      <c r="H38" s="9">
        <v>16500</v>
      </c>
      <c r="I38" s="10">
        <v>16500</v>
      </c>
    </row>
    <row r="39" spans="1:9" ht="25.5" x14ac:dyDescent="0.25">
      <c r="A39" s="72">
        <v>4</v>
      </c>
      <c r="B39" s="73"/>
      <c r="C39" s="74"/>
      <c r="D39" s="27" t="s">
        <v>12</v>
      </c>
      <c r="E39" s="8"/>
      <c r="F39" s="9"/>
      <c r="G39" s="9"/>
      <c r="H39" s="9"/>
      <c r="I39" s="10"/>
    </row>
    <row r="40" spans="1:9" ht="25.5" x14ac:dyDescent="0.25">
      <c r="A40" s="72">
        <v>42</v>
      </c>
      <c r="B40" s="73"/>
      <c r="C40" s="74"/>
      <c r="D40" s="27" t="s">
        <v>35</v>
      </c>
      <c r="E40" s="8"/>
      <c r="F40" s="9"/>
      <c r="G40" s="9">
        <v>8250</v>
      </c>
      <c r="H40" s="9">
        <v>8250</v>
      </c>
      <c r="I40" s="10">
        <v>8250</v>
      </c>
    </row>
    <row r="41" spans="1:9" ht="25.5" x14ac:dyDescent="0.25">
      <c r="A41" s="72">
        <v>45</v>
      </c>
      <c r="B41" s="73"/>
      <c r="C41" s="74"/>
      <c r="D41" s="27" t="s">
        <v>82</v>
      </c>
      <c r="E41" s="8">
        <v>18290</v>
      </c>
      <c r="F41" s="9"/>
      <c r="G41" s="9">
        <v>8250</v>
      </c>
      <c r="H41" s="9">
        <v>8250</v>
      </c>
      <c r="I41" s="10">
        <v>8250</v>
      </c>
    </row>
    <row r="42" spans="1:9" x14ac:dyDescent="0.25">
      <c r="A42" s="75" t="s">
        <v>131</v>
      </c>
      <c r="B42" s="73"/>
      <c r="C42" s="74"/>
      <c r="D42" s="28" t="s">
        <v>132</v>
      </c>
      <c r="E42" s="8"/>
      <c r="F42" s="9"/>
      <c r="G42" s="9"/>
      <c r="H42" s="9"/>
      <c r="I42" s="10"/>
    </row>
    <row r="43" spans="1:9" x14ac:dyDescent="0.25">
      <c r="A43" s="72" t="s">
        <v>101</v>
      </c>
      <c r="B43" s="73"/>
      <c r="C43" s="74"/>
      <c r="D43" s="27" t="s">
        <v>122</v>
      </c>
      <c r="E43" s="8">
        <v>218</v>
      </c>
      <c r="F43" s="9">
        <v>175</v>
      </c>
      <c r="G43" s="9"/>
      <c r="H43" s="9"/>
      <c r="I43" s="10"/>
    </row>
    <row r="44" spans="1:9" x14ac:dyDescent="0.25">
      <c r="A44" s="72">
        <v>3</v>
      </c>
      <c r="B44" s="73"/>
      <c r="C44" s="74"/>
      <c r="D44" s="27" t="s">
        <v>10</v>
      </c>
      <c r="E44" s="8"/>
      <c r="F44" s="9"/>
      <c r="G44" s="9"/>
      <c r="H44" s="9"/>
      <c r="I44" s="10"/>
    </row>
    <row r="45" spans="1:9" x14ac:dyDescent="0.25">
      <c r="A45" s="72">
        <v>32</v>
      </c>
      <c r="B45" s="73"/>
      <c r="C45" s="74"/>
      <c r="D45" s="27" t="s">
        <v>26</v>
      </c>
      <c r="E45" s="8">
        <v>218</v>
      </c>
      <c r="F45" s="9">
        <v>175</v>
      </c>
      <c r="G45" s="9"/>
      <c r="H45" s="9"/>
      <c r="I45" s="10"/>
    </row>
    <row r="46" spans="1:9" x14ac:dyDescent="0.25">
      <c r="A46" s="72" t="s">
        <v>98</v>
      </c>
      <c r="B46" s="73"/>
      <c r="C46" s="74"/>
      <c r="D46" s="27" t="s">
        <v>120</v>
      </c>
      <c r="E46" s="8">
        <v>1223</v>
      </c>
      <c r="F46" s="9">
        <v>1343</v>
      </c>
      <c r="G46" s="9"/>
      <c r="H46" s="9"/>
      <c r="I46" s="10"/>
    </row>
    <row r="47" spans="1:9" x14ac:dyDescent="0.25">
      <c r="A47" s="72">
        <v>3</v>
      </c>
      <c r="B47" s="73"/>
      <c r="C47" s="74"/>
      <c r="D47" s="27" t="s">
        <v>10</v>
      </c>
      <c r="E47" s="8"/>
      <c r="F47" s="9"/>
      <c r="G47" s="9"/>
      <c r="H47" s="9"/>
      <c r="I47" s="10"/>
    </row>
    <row r="48" spans="1:9" x14ac:dyDescent="0.25">
      <c r="A48" s="72">
        <v>32</v>
      </c>
      <c r="B48" s="73"/>
      <c r="C48" s="74"/>
      <c r="D48" s="27" t="s">
        <v>26</v>
      </c>
      <c r="E48" s="8">
        <v>1223</v>
      </c>
      <c r="F48" s="9">
        <v>1343</v>
      </c>
      <c r="G48" s="9"/>
      <c r="H48" s="9"/>
      <c r="I48" s="10"/>
    </row>
    <row r="49" spans="1:9" ht="25.5" x14ac:dyDescent="0.25">
      <c r="A49" s="75" t="s">
        <v>108</v>
      </c>
      <c r="B49" s="73"/>
      <c r="C49" s="74"/>
      <c r="D49" s="28" t="s">
        <v>133</v>
      </c>
      <c r="E49" s="8"/>
      <c r="F49" s="9"/>
      <c r="G49" s="9"/>
      <c r="H49" s="9"/>
      <c r="I49" s="10"/>
    </row>
    <row r="50" spans="1:9" ht="25.5" x14ac:dyDescent="0.25">
      <c r="A50" s="75" t="s">
        <v>109</v>
      </c>
      <c r="B50" s="73"/>
      <c r="C50" s="74"/>
      <c r="D50" s="28" t="s">
        <v>134</v>
      </c>
      <c r="E50" s="8"/>
      <c r="F50" s="9"/>
      <c r="G50" s="9"/>
      <c r="H50" s="9"/>
      <c r="I50" s="10"/>
    </row>
    <row r="51" spans="1:9" x14ac:dyDescent="0.25">
      <c r="A51" s="72" t="s">
        <v>110</v>
      </c>
      <c r="B51" s="73"/>
      <c r="C51" s="74"/>
      <c r="D51" s="27" t="s">
        <v>100</v>
      </c>
      <c r="E51" s="8">
        <v>15372</v>
      </c>
      <c r="F51" s="9">
        <v>15120</v>
      </c>
      <c r="G51" s="9">
        <v>6139</v>
      </c>
      <c r="H51" s="9">
        <v>6139</v>
      </c>
      <c r="I51" s="10">
        <v>6139</v>
      </c>
    </row>
    <row r="52" spans="1:9" x14ac:dyDescent="0.25">
      <c r="A52" s="72">
        <v>3</v>
      </c>
      <c r="B52" s="73"/>
      <c r="C52" s="74"/>
      <c r="D52" s="27" t="s">
        <v>10</v>
      </c>
      <c r="E52" s="8"/>
      <c r="F52" s="9"/>
      <c r="G52" s="9"/>
      <c r="H52" s="9"/>
      <c r="I52" s="10"/>
    </row>
    <row r="53" spans="1:9" ht="38.25" x14ac:dyDescent="0.25">
      <c r="A53" s="72">
        <v>37</v>
      </c>
      <c r="B53" s="73"/>
      <c r="C53" s="74"/>
      <c r="D53" s="27" t="s">
        <v>135</v>
      </c>
      <c r="E53" s="8">
        <v>15375</v>
      </c>
      <c r="F53" s="9">
        <v>15120</v>
      </c>
      <c r="G53" s="9">
        <v>6139</v>
      </c>
      <c r="H53" s="9">
        <v>6139</v>
      </c>
      <c r="I53" s="10">
        <v>6139</v>
      </c>
    </row>
    <row r="54" spans="1:9" x14ac:dyDescent="0.25">
      <c r="A54" s="75" t="s">
        <v>111</v>
      </c>
      <c r="B54" s="73"/>
      <c r="C54" s="74"/>
      <c r="D54" s="28" t="s">
        <v>136</v>
      </c>
      <c r="E54" s="8"/>
      <c r="F54" s="9"/>
      <c r="G54" s="9"/>
      <c r="H54" s="9"/>
      <c r="I54" s="10"/>
    </row>
    <row r="55" spans="1:9" ht="25.5" x14ac:dyDescent="0.25">
      <c r="A55" s="72" t="s">
        <v>112</v>
      </c>
      <c r="B55" s="73"/>
      <c r="C55" s="74"/>
      <c r="D55" s="27" t="s">
        <v>137</v>
      </c>
      <c r="E55" s="8">
        <v>8733</v>
      </c>
      <c r="F55" s="9"/>
      <c r="G55" s="9"/>
      <c r="H55" s="9"/>
      <c r="I55" s="10"/>
    </row>
    <row r="56" spans="1:9" x14ac:dyDescent="0.25">
      <c r="A56" s="72">
        <v>3</v>
      </c>
      <c r="B56" s="73"/>
      <c r="C56" s="74"/>
      <c r="D56" s="27" t="s">
        <v>10</v>
      </c>
      <c r="E56" s="8"/>
      <c r="F56" s="9"/>
      <c r="G56" s="9"/>
      <c r="H56" s="9"/>
      <c r="I56" s="10"/>
    </row>
    <row r="57" spans="1:9" x14ac:dyDescent="0.25">
      <c r="A57" s="72">
        <v>32</v>
      </c>
      <c r="B57" s="73"/>
      <c r="C57" s="74"/>
      <c r="D57" s="27" t="s">
        <v>26</v>
      </c>
      <c r="E57" s="8">
        <v>8733</v>
      </c>
      <c r="F57" s="9"/>
      <c r="G57" s="9"/>
      <c r="H57" s="9"/>
      <c r="I57" s="10"/>
    </row>
    <row r="58" spans="1:9" x14ac:dyDescent="0.25">
      <c r="A58" s="72" t="s">
        <v>97</v>
      </c>
      <c r="B58" s="73"/>
      <c r="C58" s="74"/>
      <c r="D58" s="27" t="s">
        <v>100</v>
      </c>
      <c r="E58" s="8"/>
      <c r="F58" s="9"/>
      <c r="G58" s="9">
        <v>500</v>
      </c>
      <c r="H58" s="9">
        <v>500</v>
      </c>
      <c r="I58" s="10">
        <v>500</v>
      </c>
    </row>
    <row r="59" spans="1:9" x14ac:dyDescent="0.25">
      <c r="A59" s="72">
        <v>3</v>
      </c>
      <c r="B59" s="73"/>
      <c r="C59" s="74"/>
      <c r="D59" s="27" t="s">
        <v>10</v>
      </c>
      <c r="E59" s="8"/>
      <c r="F59" s="9"/>
      <c r="G59" s="9"/>
      <c r="H59" s="9"/>
      <c r="I59" s="10"/>
    </row>
    <row r="60" spans="1:9" x14ac:dyDescent="0.25">
      <c r="A60" s="72">
        <v>32</v>
      </c>
      <c r="B60" s="73"/>
      <c r="C60" s="74"/>
      <c r="D60" s="27" t="s">
        <v>26</v>
      </c>
      <c r="E60" s="8"/>
      <c r="F60" s="9"/>
      <c r="G60" s="9">
        <v>500</v>
      </c>
      <c r="H60" s="9">
        <v>500</v>
      </c>
      <c r="I60" s="10">
        <v>500</v>
      </c>
    </row>
    <row r="61" spans="1:9" ht="25.5" x14ac:dyDescent="0.25">
      <c r="A61" s="75" t="s">
        <v>113</v>
      </c>
      <c r="B61" s="73"/>
      <c r="C61" s="74"/>
      <c r="D61" s="28" t="s">
        <v>138</v>
      </c>
      <c r="E61" s="8"/>
      <c r="F61" s="9"/>
      <c r="G61" s="9"/>
      <c r="H61" s="9"/>
      <c r="I61" s="10"/>
    </row>
    <row r="62" spans="1:9" ht="25.5" x14ac:dyDescent="0.25">
      <c r="A62" s="72" t="s">
        <v>105</v>
      </c>
      <c r="B62" s="73"/>
      <c r="C62" s="74"/>
      <c r="D62" s="27" t="s">
        <v>139</v>
      </c>
      <c r="E62" s="8">
        <v>12510</v>
      </c>
      <c r="F62" s="9">
        <v>11900</v>
      </c>
      <c r="G62" s="9">
        <v>11900</v>
      </c>
      <c r="H62" s="9">
        <v>11900</v>
      </c>
      <c r="I62" s="10">
        <v>11900</v>
      </c>
    </row>
    <row r="63" spans="1:9" ht="25.5" x14ac:dyDescent="0.25">
      <c r="A63" s="72">
        <v>4</v>
      </c>
      <c r="B63" s="73"/>
      <c r="C63" s="74"/>
      <c r="D63" s="27" t="s">
        <v>12</v>
      </c>
      <c r="E63" s="8"/>
      <c r="F63" s="9"/>
      <c r="G63" s="9"/>
      <c r="H63" s="9"/>
      <c r="I63" s="10"/>
    </row>
    <row r="64" spans="1:9" ht="25.5" x14ac:dyDescent="0.25">
      <c r="A64" s="72">
        <v>42</v>
      </c>
      <c r="B64" s="73"/>
      <c r="C64" s="74"/>
      <c r="D64" s="27" t="s">
        <v>35</v>
      </c>
      <c r="E64" s="8">
        <v>12510</v>
      </c>
      <c r="F64" s="9">
        <v>11900</v>
      </c>
      <c r="G64" s="9">
        <v>11900</v>
      </c>
      <c r="H64" s="9">
        <v>11900</v>
      </c>
      <c r="I64" s="10">
        <v>11900</v>
      </c>
    </row>
    <row r="65" spans="1:9" x14ac:dyDescent="0.25">
      <c r="A65" s="75" t="s">
        <v>114</v>
      </c>
      <c r="B65" s="73"/>
      <c r="C65" s="74"/>
      <c r="D65" s="28" t="s">
        <v>140</v>
      </c>
      <c r="E65" s="8"/>
      <c r="F65" s="9"/>
      <c r="G65" s="9"/>
      <c r="H65" s="9"/>
      <c r="I65" s="10"/>
    </row>
    <row r="66" spans="1:9" ht="25.5" x14ac:dyDescent="0.25">
      <c r="A66" s="72" t="s">
        <v>105</v>
      </c>
      <c r="B66" s="73"/>
      <c r="C66" s="74"/>
      <c r="D66" s="27" t="s">
        <v>141</v>
      </c>
      <c r="E66" s="8">
        <v>24236</v>
      </c>
      <c r="F66" s="9">
        <v>1690</v>
      </c>
      <c r="G66" s="9"/>
      <c r="H66" s="9"/>
      <c r="I66" s="10"/>
    </row>
    <row r="67" spans="1:9" x14ac:dyDescent="0.25">
      <c r="A67" s="72">
        <v>3</v>
      </c>
      <c r="B67" s="73"/>
      <c r="C67" s="74"/>
      <c r="D67" s="27" t="s">
        <v>10</v>
      </c>
      <c r="E67" s="8"/>
      <c r="F67" s="9"/>
      <c r="G67" s="9"/>
      <c r="H67" s="9"/>
      <c r="I67" s="10"/>
    </row>
    <row r="68" spans="1:9" x14ac:dyDescent="0.25">
      <c r="A68" s="72">
        <v>32</v>
      </c>
      <c r="B68" s="73"/>
      <c r="C68" s="74"/>
      <c r="D68" s="27" t="s">
        <v>26</v>
      </c>
      <c r="E68" s="8">
        <v>24236</v>
      </c>
      <c r="F68" s="9">
        <v>1690</v>
      </c>
      <c r="G68" s="9"/>
      <c r="H68" s="9"/>
      <c r="I68" s="10"/>
    </row>
    <row r="69" spans="1:9" ht="25.5" x14ac:dyDescent="0.25">
      <c r="A69" s="75" t="s">
        <v>115</v>
      </c>
      <c r="B69" s="73"/>
      <c r="C69" s="74"/>
      <c r="D69" s="27" t="s">
        <v>142</v>
      </c>
      <c r="E69" s="8"/>
      <c r="F69" s="9"/>
      <c r="G69" s="9"/>
      <c r="H69" s="9"/>
      <c r="I69" s="10"/>
    </row>
    <row r="70" spans="1:9" ht="25.5" x14ac:dyDescent="0.25">
      <c r="A70" s="72" t="s">
        <v>116</v>
      </c>
      <c r="B70" s="73"/>
      <c r="C70" s="74"/>
      <c r="D70" s="27" t="s">
        <v>143</v>
      </c>
      <c r="E70" s="8">
        <v>3721</v>
      </c>
      <c r="F70" s="9">
        <v>3716</v>
      </c>
      <c r="G70" s="9">
        <v>4577</v>
      </c>
      <c r="H70" s="9">
        <v>4577</v>
      </c>
      <c r="I70" s="10">
        <v>4577</v>
      </c>
    </row>
    <row r="71" spans="1:9" x14ac:dyDescent="0.25">
      <c r="A71" s="72">
        <v>3</v>
      </c>
      <c r="B71" s="73"/>
      <c r="C71" s="74"/>
      <c r="D71" s="27" t="s">
        <v>10</v>
      </c>
      <c r="E71" s="8"/>
      <c r="F71" s="9"/>
      <c r="G71" s="9"/>
      <c r="H71" s="9"/>
      <c r="I71" s="10"/>
    </row>
    <row r="72" spans="1:9" x14ac:dyDescent="0.25">
      <c r="A72" s="72">
        <v>32</v>
      </c>
      <c r="B72" s="73"/>
      <c r="C72" s="74"/>
      <c r="D72" s="27" t="s">
        <v>26</v>
      </c>
      <c r="E72" s="8">
        <v>3706</v>
      </c>
      <c r="F72" s="9">
        <v>3716</v>
      </c>
      <c r="G72" s="9">
        <v>4277</v>
      </c>
      <c r="H72" s="9">
        <v>4277</v>
      </c>
      <c r="I72" s="10">
        <v>4277</v>
      </c>
    </row>
    <row r="73" spans="1:9" x14ac:dyDescent="0.25">
      <c r="A73" s="72">
        <v>34</v>
      </c>
      <c r="B73" s="73"/>
      <c r="C73" s="74"/>
      <c r="D73" s="27" t="s">
        <v>80</v>
      </c>
      <c r="E73" s="8">
        <v>15</v>
      </c>
      <c r="F73" s="9"/>
      <c r="G73" s="9"/>
      <c r="H73" s="9"/>
      <c r="I73" s="10"/>
    </row>
    <row r="74" spans="1:9" ht="25.5" x14ac:dyDescent="0.25">
      <c r="A74" s="72">
        <v>4</v>
      </c>
      <c r="B74" s="73"/>
      <c r="C74" s="74"/>
      <c r="D74" s="27" t="s">
        <v>12</v>
      </c>
      <c r="E74" s="8"/>
      <c r="F74" s="9"/>
      <c r="G74" s="9"/>
      <c r="H74" s="9"/>
      <c r="I74" s="10"/>
    </row>
    <row r="75" spans="1:9" ht="25.5" x14ac:dyDescent="0.25">
      <c r="A75" s="72">
        <v>42</v>
      </c>
      <c r="B75" s="73"/>
      <c r="C75" s="74"/>
      <c r="D75" s="27" t="s">
        <v>35</v>
      </c>
      <c r="E75" s="8"/>
      <c r="F75" s="9">
        <v>930</v>
      </c>
      <c r="G75" s="9">
        <v>300</v>
      </c>
      <c r="H75" s="9">
        <v>300</v>
      </c>
      <c r="I75" s="10">
        <v>300</v>
      </c>
    </row>
    <row r="76" spans="1:9" ht="25.5" x14ac:dyDescent="0.25">
      <c r="A76" s="75" t="s">
        <v>117</v>
      </c>
      <c r="B76" s="73"/>
      <c r="C76" s="74"/>
      <c r="D76" s="28" t="s">
        <v>144</v>
      </c>
      <c r="E76" s="8"/>
      <c r="F76" s="9"/>
      <c r="G76" s="9"/>
      <c r="H76" s="9"/>
      <c r="I76" s="10"/>
    </row>
    <row r="77" spans="1:9" ht="25.5" x14ac:dyDescent="0.25">
      <c r="A77" s="72" t="s">
        <v>118</v>
      </c>
      <c r="B77" s="73"/>
      <c r="C77" s="74"/>
      <c r="D77" s="27" t="s">
        <v>139</v>
      </c>
      <c r="E77" s="8"/>
      <c r="F77" s="9">
        <v>53680</v>
      </c>
      <c r="G77" s="9">
        <v>54344</v>
      </c>
      <c r="H77" s="9">
        <v>54344</v>
      </c>
      <c r="I77" s="10">
        <v>54344</v>
      </c>
    </row>
    <row r="78" spans="1:9" x14ac:dyDescent="0.25">
      <c r="A78" s="72">
        <v>3</v>
      </c>
      <c r="B78" s="73"/>
      <c r="C78" s="74"/>
      <c r="D78" s="27" t="s">
        <v>10</v>
      </c>
      <c r="E78" s="8"/>
      <c r="F78" s="9"/>
      <c r="G78" s="9"/>
      <c r="H78" s="9"/>
      <c r="I78" s="10"/>
    </row>
    <row r="79" spans="1:9" x14ac:dyDescent="0.25">
      <c r="A79" s="72">
        <v>32</v>
      </c>
      <c r="B79" s="73"/>
      <c r="C79" s="74"/>
      <c r="D79" s="27" t="s">
        <v>26</v>
      </c>
      <c r="E79" s="8"/>
      <c r="F79" s="9">
        <v>53680</v>
      </c>
      <c r="G79" s="9">
        <v>54344</v>
      </c>
      <c r="H79" s="9">
        <v>54344</v>
      </c>
      <c r="I79" s="10">
        <v>54344</v>
      </c>
    </row>
    <row r="80" spans="1:9" ht="38.25" x14ac:dyDescent="0.25">
      <c r="A80" s="75" t="s">
        <v>119</v>
      </c>
      <c r="B80" s="73"/>
      <c r="C80" s="74"/>
      <c r="D80" s="28" t="s">
        <v>145</v>
      </c>
      <c r="E80" s="8"/>
      <c r="F80" s="9"/>
      <c r="G80" s="9"/>
      <c r="H80" s="9"/>
      <c r="I80" s="10"/>
    </row>
    <row r="81" spans="1:9" ht="25.5" x14ac:dyDescent="0.25">
      <c r="A81" s="72" t="s">
        <v>105</v>
      </c>
      <c r="B81" s="73"/>
      <c r="C81" s="74"/>
      <c r="D81" s="27" t="s">
        <v>139</v>
      </c>
      <c r="E81" s="8"/>
      <c r="F81" s="9">
        <v>584</v>
      </c>
      <c r="G81" s="9">
        <v>584</v>
      </c>
      <c r="H81" s="9">
        <v>584</v>
      </c>
      <c r="I81" s="10">
        <v>584</v>
      </c>
    </row>
    <row r="82" spans="1:9" x14ac:dyDescent="0.25">
      <c r="A82" s="72">
        <v>3</v>
      </c>
      <c r="B82" s="73"/>
      <c r="C82" s="74"/>
      <c r="D82" s="27" t="s">
        <v>10</v>
      </c>
      <c r="E82" s="8"/>
      <c r="F82" s="9"/>
      <c r="G82" s="9"/>
      <c r="H82" s="9"/>
      <c r="I82" s="10"/>
    </row>
    <row r="83" spans="1:9" x14ac:dyDescent="0.25">
      <c r="A83" s="72">
        <v>38</v>
      </c>
      <c r="B83" s="73"/>
      <c r="C83" s="74"/>
      <c r="D83" s="27" t="s">
        <v>146</v>
      </c>
      <c r="E83" s="8"/>
      <c r="F83" s="9">
        <v>584</v>
      </c>
      <c r="G83" s="9">
        <v>584</v>
      </c>
      <c r="H83" s="9">
        <v>584</v>
      </c>
      <c r="I83" s="10">
        <v>584</v>
      </c>
    </row>
  </sheetData>
  <mergeCells count="9">
    <mergeCell ref="A11:C11"/>
    <mergeCell ref="A10:C10"/>
    <mergeCell ref="A6:C6"/>
    <mergeCell ref="A7:C7"/>
    <mergeCell ref="A1:I1"/>
    <mergeCell ref="A3:I3"/>
    <mergeCell ref="A5:C5"/>
    <mergeCell ref="A8:C8"/>
    <mergeCell ref="A9:C9"/>
  </mergeCells>
  <pageMargins left="0.7" right="0.7" top="0.75" bottom="0.75" header="0.3" footer="0.3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5"/>
  <sheetViews>
    <sheetView workbookViewId="0">
      <selection activeCell="B20" sqref="B2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78" t="s">
        <v>37</v>
      </c>
      <c r="B1" s="78"/>
      <c r="C1" s="78"/>
      <c r="D1" s="78"/>
      <c r="E1" s="78"/>
      <c r="F1" s="78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78" t="s">
        <v>23</v>
      </c>
      <c r="B3" s="78"/>
      <c r="C3" s="78"/>
      <c r="D3" s="78"/>
      <c r="E3" s="79"/>
      <c r="F3" s="79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78" t="s">
        <v>4</v>
      </c>
      <c r="B5" s="80"/>
      <c r="C5" s="80"/>
      <c r="D5" s="80"/>
      <c r="E5" s="80"/>
      <c r="F5" s="80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78" t="s">
        <v>13</v>
      </c>
      <c r="B7" s="98"/>
      <c r="C7" s="98"/>
      <c r="D7" s="98"/>
      <c r="E7" s="98"/>
      <c r="F7" s="98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58</v>
      </c>
      <c r="B9" s="19" t="s">
        <v>40</v>
      </c>
      <c r="C9" s="20" t="s">
        <v>41</v>
      </c>
      <c r="D9" s="20" t="s">
        <v>38</v>
      </c>
      <c r="E9" s="20" t="s">
        <v>31</v>
      </c>
      <c r="F9" s="20" t="s">
        <v>39</v>
      </c>
    </row>
    <row r="10" spans="1:6" ht="15.75" customHeight="1" x14ac:dyDescent="0.25">
      <c r="A10" s="11" t="s">
        <v>14</v>
      </c>
      <c r="B10" s="8"/>
      <c r="C10" s="9"/>
      <c r="D10" s="9"/>
      <c r="E10" s="9"/>
      <c r="F10" s="9"/>
    </row>
    <row r="11" spans="1:6" ht="15.75" customHeight="1" x14ac:dyDescent="0.25">
      <c r="A11" s="11" t="s">
        <v>15</v>
      </c>
      <c r="B11" s="8"/>
      <c r="C11" s="9"/>
      <c r="D11" s="9"/>
      <c r="E11" s="9"/>
      <c r="F11" s="9"/>
    </row>
    <row r="12" spans="1:6" ht="25.5" x14ac:dyDescent="0.25">
      <c r="A12" s="17" t="s">
        <v>16</v>
      </c>
      <c r="B12" s="8"/>
      <c r="C12" s="9"/>
      <c r="D12" s="9"/>
      <c r="E12" s="9"/>
      <c r="F12" s="9"/>
    </row>
    <row r="13" spans="1:6" x14ac:dyDescent="0.25">
      <c r="A13" s="16" t="s">
        <v>17</v>
      </c>
      <c r="B13" s="8"/>
      <c r="C13" s="9"/>
      <c r="D13" s="9"/>
      <c r="E13" s="9"/>
      <c r="F13" s="9"/>
    </row>
    <row r="14" spans="1:6" x14ac:dyDescent="0.25">
      <c r="A14" s="11" t="s">
        <v>18</v>
      </c>
      <c r="B14" s="8"/>
      <c r="C14" s="9"/>
      <c r="D14" s="9"/>
      <c r="E14" s="9"/>
      <c r="F14" s="10"/>
    </row>
    <row r="15" spans="1:6" ht="25.5" x14ac:dyDescent="0.25">
      <c r="A15" s="18" t="s">
        <v>19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78" t="s">
        <v>37</v>
      </c>
      <c r="B1" s="78"/>
      <c r="C1" s="78"/>
      <c r="D1" s="78"/>
      <c r="E1" s="78"/>
      <c r="F1" s="78"/>
      <c r="G1" s="78"/>
      <c r="H1" s="7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78" t="s">
        <v>23</v>
      </c>
      <c r="B3" s="78"/>
      <c r="C3" s="78"/>
      <c r="D3" s="78"/>
      <c r="E3" s="78"/>
      <c r="F3" s="78"/>
      <c r="G3" s="78"/>
      <c r="H3" s="78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78" t="s">
        <v>65</v>
      </c>
      <c r="B5" s="78"/>
      <c r="C5" s="78"/>
      <c r="D5" s="78"/>
      <c r="E5" s="78"/>
      <c r="F5" s="78"/>
      <c r="G5" s="78"/>
      <c r="H5" s="78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36</v>
      </c>
      <c r="D7" s="19" t="s">
        <v>40</v>
      </c>
      <c r="E7" s="20" t="s">
        <v>41</v>
      </c>
      <c r="F7" s="20" t="s">
        <v>38</v>
      </c>
      <c r="G7" s="20" t="s">
        <v>31</v>
      </c>
      <c r="H7" s="20" t="s">
        <v>39</v>
      </c>
    </row>
    <row r="8" spans="1:8" x14ac:dyDescent="0.25">
      <c r="A8" s="40"/>
      <c r="B8" s="41"/>
      <c r="C8" s="39" t="s">
        <v>67</v>
      </c>
      <c r="D8" s="41"/>
      <c r="E8" s="40"/>
      <c r="F8" s="40"/>
      <c r="G8" s="40"/>
      <c r="H8" s="40"/>
    </row>
    <row r="9" spans="1:8" ht="25.5" x14ac:dyDescent="0.25">
      <c r="A9" s="11">
        <v>8</v>
      </c>
      <c r="B9" s="11"/>
      <c r="C9" s="11" t="s">
        <v>20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27</v>
      </c>
      <c r="D10" s="8"/>
      <c r="E10" s="9"/>
      <c r="F10" s="9"/>
      <c r="G10" s="9"/>
      <c r="H10" s="9"/>
    </row>
    <row r="11" spans="1:8" x14ac:dyDescent="0.25">
      <c r="A11" s="11"/>
      <c r="B11" s="15"/>
      <c r="C11" s="43"/>
      <c r="D11" s="8"/>
      <c r="E11" s="9"/>
      <c r="F11" s="9"/>
      <c r="G11" s="9"/>
      <c r="H11" s="9"/>
    </row>
    <row r="12" spans="1:8" x14ac:dyDescent="0.25">
      <c r="A12" s="11"/>
      <c r="B12" s="15"/>
      <c r="C12" s="39" t="s">
        <v>70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4"/>
      <c r="C13" s="24" t="s">
        <v>21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5" t="s">
        <v>28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6"/>
  <sheetViews>
    <sheetView workbookViewId="0">
      <selection activeCell="B30" sqref="B30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78" t="s">
        <v>37</v>
      </c>
      <c r="B1" s="78"/>
      <c r="C1" s="78"/>
      <c r="D1" s="78"/>
      <c r="E1" s="78"/>
      <c r="F1" s="78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78" t="s">
        <v>23</v>
      </c>
      <c r="B3" s="78"/>
      <c r="C3" s="78"/>
      <c r="D3" s="78"/>
      <c r="E3" s="78"/>
      <c r="F3" s="78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78" t="s">
        <v>66</v>
      </c>
      <c r="B5" s="78"/>
      <c r="C5" s="78"/>
      <c r="D5" s="78"/>
      <c r="E5" s="78"/>
      <c r="F5" s="78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9" t="s">
        <v>58</v>
      </c>
      <c r="B7" s="19" t="s">
        <v>40</v>
      </c>
      <c r="C7" s="20" t="s">
        <v>41</v>
      </c>
      <c r="D7" s="20" t="s">
        <v>38</v>
      </c>
      <c r="E7" s="20" t="s">
        <v>31</v>
      </c>
      <c r="F7" s="20" t="s">
        <v>39</v>
      </c>
    </row>
    <row r="8" spans="1:6" x14ac:dyDescent="0.25">
      <c r="A8" s="11" t="s">
        <v>67</v>
      </c>
      <c r="B8" s="8"/>
      <c r="C8" s="9"/>
      <c r="D8" s="9"/>
      <c r="E8" s="9"/>
      <c r="F8" s="9"/>
    </row>
    <row r="9" spans="1:6" ht="25.5" x14ac:dyDescent="0.25">
      <c r="A9" s="11" t="s">
        <v>68</v>
      </c>
      <c r="B9" s="8"/>
      <c r="C9" s="9"/>
      <c r="D9" s="9"/>
      <c r="E9" s="9"/>
      <c r="F9" s="9"/>
    </row>
    <row r="10" spans="1:6" ht="25.5" x14ac:dyDescent="0.25">
      <c r="A10" s="17" t="s">
        <v>69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70</v>
      </c>
      <c r="B12" s="8"/>
      <c r="C12" s="9"/>
      <c r="D12" s="9"/>
      <c r="E12" s="9"/>
      <c r="F12" s="9"/>
    </row>
    <row r="13" spans="1:6" x14ac:dyDescent="0.25">
      <c r="A13" s="24" t="s">
        <v>61</v>
      </c>
      <c r="B13" s="8"/>
      <c r="C13" s="9"/>
      <c r="D13" s="9"/>
      <c r="E13" s="9"/>
      <c r="F13" s="9"/>
    </row>
    <row r="14" spans="1:6" x14ac:dyDescent="0.25">
      <c r="A14" s="13" t="s">
        <v>62</v>
      </c>
      <c r="B14" s="8"/>
      <c r="C14" s="9"/>
      <c r="D14" s="9"/>
      <c r="E14" s="9"/>
      <c r="F14" s="10"/>
    </row>
    <row r="15" spans="1:6" x14ac:dyDescent="0.25">
      <c r="A15" s="24" t="s">
        <v>63</v>
      </c>
      <c r="B15" s="8"/>
      <c r="C15" s="9"/>
      <c r="D15" s="9"/>
      <c r="E15" s="9"/>
      <c r="F15" s="10"/>
    </row>
    <row r="16" spans="1:6" x14ac:dyDescent="0.25">
      <c r="A16" s="13" t="s">
        <v>64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SAŽETAK</vt:lpstr>
      <vt:lpstr> Račun prihoda i rashoda</vt:lpstr>
      <vt:lpstr>Prihodi i rashodi po izvorima</vt:lpstr>
      <vt:lpstr>POSEBNI DIO</vt:lpstr>
      <vt:lpstr>List26</vt:lpstr>
      <vt:lpstr>Rashodi prema funkcijskoj kl</vt:lpstr>
      <vt:lpstr>Račun financiranja</vt:lpstr>
      <vt:lpstr>Račun financiranja po izvorima</vt:lpstr>
      <vt:lpstr>List24</vt:lpstr>
      <vt:lpstr>List25</vt:lpstr>
      <vt:lpstr>List23</vt:lpstr>
      <vt:lpstr>List15</vt:lpstr>
      <vt:lpstr>List16</vt:lpstr>
      <vt:lpstr>List17</vt:lpstr>
      <vt:lpstr>List18</vt:lpstr>
      <vt:lpstr>List19</vt:lpstr>
      <vt:lpstr>List20</vt:lpstr>
      <vt:lpstr>List21</vt:lpstr>
      <vt:lpstr>List22</vt:lpstr>
      <vt:lpstr>List5</vt:lpstr>
      <vt:lpstr>List6</vt:lpstr>
      <vt:lpstr>List7</vt:lpstr>
      <vt:lpstr>List8</vt:lpstr>
      <vt:lpstr>List9</vt:lpstr>
      <vt:lpstr>List10</vt:lpstr>
      <vt:lpstr>List11</vt:lpstr>
      <vt:lpstr>List12</vt:lpstr>
      <vt:lpstr>List13</vt:lpstr>
      <vt:lpstr>List14</vt:lpstr>
      <vt:lpstr>List1</vt:lpstr>
      <vt:lpstr>List3</vt:lpstr>
      <vt:lpstr>List4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Katarina Curać</cp:lastModifiedBy>
  <cp:lastPrinted>2023-10-12T06:55:37Z</cp:lastPrinted>
  <dcterms:created xsi:type="dcterms:W3CDTF">2022-08-12T12:51:27Z</dcterms:created>
  <dcterms:modified xsi:type="dcterms:W3CDTF">2024-02-27T13:20:32Z</dcterms:modified>
</cp:coreProperties>
</file>